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სახელმწიფო" sheetId="1" r:id="rId1"/>
    <sheet name="ცენტრი" sheetId="2" r:id="rId2"/>
    <sheet name="სააგენტო" sheetId="4" r:id="rId3"/>
    <sheet name="ტრეფიკინგი" sheetId="6" r:id="rId4"/>
    <sheet name="სასწრაფო" sheetId="5" r:id="rId5"/>
  </sheets>
  <definedNames>
    <definedName name="_xlnm._FilterDatabase" localSheetId="2" hidden="1">სააგენტო!$A$3:$X$26</definedName>
    <definedName name="_xlnm._FilterDatabase" localSheetId="4" hidden="1">სასწრაფო!$A$3:$X$26</definedName>
    <definedName name="_xlnm._FilterDatabase" localSheetId="0" hidden="1">სახელმწიფო!$A$3:$L$1132</definedName>
    <definedName name="_xlnm._FilterDatabase" localSheetId="3" hidden="1">ტრეფიკინგი!$A$3:$X$26</definedName>
    <definedName name="_xlnm._FilterDatabase" localSheetId="1" hidden="1">ცენტრი!$A$3:$X$26</definedName>
    <definedName name="_xlnm.Print_Area" localSheetId="2">სააგენტო!$C$2:$V$26</definedName>
    <definedName name="_xlnm.Print_Area" localSheetId="4">სასწრაფო!$C$2:$V$26</definedName>
    <definedName name="_xlnm.Print_Area" localSheetId="0">სახელმწიფო!$C$2:$J$1132</definedName>
    <definedName name="_xlnm.Print_Area" localSheetId="3">ტრეფიკინგი!$C$2:$V$26</definedName>
    <definedName name="_xlnm.Print_Area" localSheetId="1">ცენტრი!$C$2:$V$26</definedName>
    <definedName name="_xlnm.Print_Titles" localSheetId="2">სააგენტო!$3:$3</definedName>
    <definedName name="_xlnm.Print_Titles" localSheetId="4">სასწრაფო!$3:$3</definedName>
    <definedName name="_xlnm.Print_Titles" localSheetId="0">სახელმწიფო!$3:$3</definedName>
    <definedName name="_xlnm.Print_Titles" localSheetId="3">ტრეფიკინგი!$3:$3</definedName>
    <definedName name="_xlnm.Print_Titles" localSheetId="1">ცენტრი!$3:$3</definedName>
  </definedNames>
  <calcPr calcId="144525"/>
</workbook>
</file>

<file path=xl/calcChain.xml><?xml version="1.0" encoding="utf-8"?>
<calcChain xmlns="http://schemas.openxmlformats.org/spreadsheetml/2006/main">
  <c r="B1084" i="1" l="1"/>
  <c r="B1020" i="1"/>
  <c r="B259" i="1"/>
  <c r="X26" i="6"/>
  <c r="W26" i="6"/>
  <c r="B26" i="6"/>
  <c r="X25" i="6"/>
  <c r="W25" i="6"/>
  <c r="B25" i="6"/>
  <c r="R24" i="6"/>
  <c r="X24" i="6"/>
  <c r="F5" i="6"/>
  <c r="F13" i="6"/>
  <c r="F12" i="6" s="1"/>
  <c r="N5" i="6"/>
  <c r="N24" i="6" s="1"/>
  <c r="I24" i="6" s="1"/>
  <c r="N13" i="6"/>
  <c r="N12" i="6" s="1"/>
  <c r="O5" i="6"/>
  <c r="O13" i="6"/>
  <c r="O12" i="6" s="1"/>
  <c r="J12" i="6" s="1"/>
  <c r="P5" i="6"/>
  <c r="P24" i="6" s="1"/>
  <c r="K24" i="6" s="1"/>
  <c r="P13" i="6"/>
  <c r="P12" i="6" s="1"/>
  <c r="K12" i="6" s="1"/>
  <c r="Q5" i="6"/>
  <c r="Q13" i="6"/>
  <c r="Q12" i="6" s="1"/>
  <c r="R23" i="6"/>
  <c r="X23" i="6" s="1"/>
  <c r="M23" i="6"/>
  <c r="H23" i="6" s="1"/>
  <c r="B23" i="6" s="1"/>
  <c r="W23" i="6"/>
  <c r="L23" i="6"/>
  <c r="K23" i="6"/>
  <c r="J23" i="6"/>
  <c r="I23" i="6"/>
  <c r="E23" i="6"/>
  <c r="R22" i="6"/>
  <c r="X22" i="6" s="1"/>
  <c r="M22" i="6"/>
  <c r="W22" i="6"/>
  <c r="L22" i="6"/>
  <c r="K22" i="6"/>
  <c r="J22" i="6"/>
  <c r="I22" i="6"/>
  <c r="H22" i="6"/>
  <c r="B22" i="6" s="1"/>
  <c r="E22" i="6"/>
  <c r="R21" i="6"/>
  <c r="X21" i="6"/>
  <c r="M21" i="6"/>
  <c r="W21" i="6" s="1"/>
  <c r="L21" i="6"/>
  <c r="K21" i="6"/>
  <c r="J21" i="6"/>
  <c r="I21" i="6"/>
  <c r="H21" i="6"/>
  <c r="B21" i="6" s="1"/>
  <c r="E21" i="6"/>
  <c r="R20" i="6"/>
  <c r="X20" i="6"/>
  <c r="M20" i="6"/>
  <c r="L20" i="6"/>
  <c r="K20" i="6"/>
  <c r="J20" i="6"/>
  <c r="I20" i="6"/>
  <c r="E20" i="6"/>
  <c r="R19" i="6"/>
  <c r="X19" i="6" s="1"/>
  <c r="M19" i="6"/>
  <c r="H19" i="6" s="1"/>
  <c r="W19" i="6"/>
  <c r="L19" i="6"/>
  <c r="K19" i="6"/>
  <c r="J19" i="6"/>
  <c r="I19" i="6"/>
  <c r="E19" i="6"/>
  <c r="R18" i="6"/>
  <c r="M18" i="6"/>
  <c r="W18" i="6"/>
  <c r="L18" i="6"/>
  <c r="K18" i="6"/>
  <c r="J18" i="6"/>
  <c r="I18" i="6"/>
  <c r="E18" i="6"/>
  <c r="R17" i="6"/>
  <c r="X17" i="6"/>
  <c r="M17" i="6"/>
  <c r="W17" i="6" s="1"/>
  <c r="L17" i="6"/>
  <c r="K17" i="6"/>
  <c r="J17" i="6"/>
  <c r="I17" i="6"/>
  <c r="H17" i="6"/>
  <c r="B17" i="6" s="1"/>
  <c r="E17" i="6"/>
  <c r="R16" i="6"/>
  <c r="X16" i="6"/>
  <c r="M16" i="6"/>
  <c r="L16" i="6"/>
  <c r="K16" i="6"/>
  <c r="J16" i="6"/>
  <c r="I16" i="6"/>
  <c r="E16" i="6"/>
  <c r="E13" i="6" s="1"/>
  <c r="R15" i="6"/>
  <c r="X15" i="6" s="1"/>
  <c r="M15" i="6"/>
  <c r="H15" i="6" s="1"/>
  <c r="B15" i="6" s="1"/>
  <c r="W15" i="6"/>
  <c r="L15" i="6"/>
  <c r="K15" i="6"/>
  <c r="J15" i="6"/>
  <c r="I15" i="6"/>
  <c r="E15" i="6"/>
  <c r="R14" i="6"/>
  <c r="X14" i="6" s="1"/>
  <c r="M14" i="6"/>
  <c r="W14" i="6"/>
  <c r="L14" i="6"/>
  <c r="K14" i="6"/>
  <c r="J14" i="6"/>
  <c r="I14" i="6"/>
  <c r="H14" i="6"/>
  <c r="B14" i="6" s="1"/>
  <c r="E14" i="6"/>
  <c r="G13" i="6"/>
  <c r="V13" i="6"/>
  <c r="U13" i="6"/>
  <c r="T13" i="6"/>
  <c r="S13" i="6"/>
  <c r="L13" i="6"/>
  <c r="K13" i="6"/>
  <c r="J13" i="6"/>
  <c r="I13" i="6"/>
  <c r="G12" i="6"/>
  <c r="V12" i="6"/>
  <c r="U12" i="6"/>
  <c r="T12" i="6"/>
  <c r="S12" i="6"/>
  <c r="L12" i="6"/>
  <c r="I12" i="6"/>
  <c r="R11" i="6"/>
  <c r="X11" i="6" s="1"/>
  <c r="M11" i="6"/>
  <c r="W11" i="6" s="1"/>
  <c r="L11" i="6"/>
  <c r="K11" i="6"/>
  <c r="J11" i="6"/>
  <c r="I11" i="6"/>
  <c r="E11" i="6"/>
  <c r="R10" i="6"/>
  <c r="X10" i="6"/>
  <c r="M10" i="6"/>
  <c r="L10" i="6"/>
  <c r="K10" i="6"/>
  <c r="J10" i="6"/>
  <c r="I10" i="6"/>
  <c r="E10" i="6"/>
  <c r="R9" i="6"/>
  <c r="X9" i="6" s="1"/>
  <c r="M9" i="6"/>
  <c r="H9" i="6" s="1"/>
  <c r="B9" i="6" s="1"/>
  <c r="W9" i="6"/>
  <c r="L9" i="6"/>
  <c r="K9" i="6"/>
  <c r="J9" i="6"/>
  <c r="I9" i="6"/>
  <c r="E9" i="6"/>
  <c r="R8" i="6"/>
  <c r="X8" i="6" s="1"/>
  <c r="M8" i="6"/>
  <c r="L8" i="6"/>
  <c r="K8" i="6"/>
  <c r="J8" i="6"/>
  <c r="I8" i="6"/>
  <c r="E8" i="6"/>
  <c r="R7" i="6"/>
  <c r="X7" i="6"/>
  <c r="M7" i="6"/>
  <c r="W7" i="6"/>
  <c r="L7" i="6"/>
  <c r="K7" i="6"/>
  <c r="J7" i="6"/>
  <c r="I7" i="6"/>
  <c r="H7" i="6"/>
  <c r="B7" i="6" s="1"/>
  <c r="E7" i="6"/>
  <c r="E5" i="6" s="1"/>
  <c r="R6" i="6"/>
  <c r="M6" i="6"/>
  <c r="W6" i="6" s="1"/>
  <c r="L6" i="6"/>
  <c r="K6" i="6"/>
  <c r="J6" i="6"/>
  <c r="I6" i="6"/>
  <c r="E6" i="6"/>
  <c r="G5" i="6"/>
  <c r="V5" i="6"/>
  <c r="U5" i="6"/>
  <c r="T5" i="6"/>
  <c r="S5" i="6"/>
  <c r="K5" i="6"/>
  <c r="I5" i="6"/>
  <c r="X4" i="6"/>
  <c r="W4" i="6"/>
  <c r="B4" i="6"/>
  <c r="G13" i="4"/>
  <c r="G12" i="4" s="1"/>
  <c r="X26" i="5"/>
  <c r="W26" i="5"/>
  <c r="B26" i="5"/>
  <c r="X25" i="5"/>
  <c r="W25" i="5"/>
  <c r="B25" i="5"/>
  <c r="R24" i="5"/>
  <c r="X24" i="5" s="1"/>
  <c r="F5" i="5"/>
  <c r="F13" i="5"/>
  <c r="F12" i="5"/>
  <c r="N5" i="5"/>
  <c r="N13" i="5"/>
  <c r="N12" i="5"/>
  <c r="I12" i="5" s="1"/>
  <c r="O5" i="5"/>
  <c r="O24" i="5" s="1"/>
  <c r="J24" i="5" s="1"/>
  <c r="O13" i="5"/>
  <c r="O12" i="5"/>
  <c r="P5" i="5"/>
  <c r="P13" i="5"/>
  <c r="P12" i="5"/>
  <c r="K12" i="5" s="1"/>
  <c r="Q5" i="5"/>
  <c r="Q13" i="5"/>
  <c r="Q12" i="5"/>
  <c r="R23" i="5"/>
  <c r="X23" i="5"/>
  <c r="M23" i="5"/>
  <c r="W23" i="5"/>
  <c r="L23" i="5"/>
  <c r="K23" i="5"/>
  <c r="J23" i="5"/>
  <c r="I23" i="5"/>
  <c r="H23" i="5"/>
  <c r="B23" i="5" s="1"/>
  <c r="E23" i="5"/>
  <c r="R22" i="5"/>
  <c r="X22" i="5" s="1"/>
  <c r="M22" i="5"/>
  <c r="W22" i="5" s="1"/>
  <c r="L22" i="5"/>
  <c r="K22" i="5"/>
  <c r="J22" i="5"/>
  <c r="I22" i="5"/>
  <c r="H22" i="5"/>
  <c r="B22" i="5" s="1"/>
  <c r="E22" i="5"/>
  <c r="R21" i="5"/>
  <c r="X21" i="5"/>
  <c r="M21" i="5"/>
  <c r="H21" i="5" s="1"/>
  <c r="B21" i="5" s="1"/>
  <c r="W21" i="5"/>
  <c r="L21" i="5"/>
  <c r="K21" i="5"/>
  <c r="J21" i="5"/>
  <c r="I21" i="5"/>
  <c r="E21" i="5"/>
  <c r="R20" i="5"/>
  <c r="X20" i="5" s="1"/>
  <c r="M20" i="5"/>
  <c r="L20" i="5"/>
  <c r="K20" i="5"/>
  <c r="J20" i="5"/>
  <c r="I20" i="5"/>
  <c r="E20" i="5"/>
  <c r="R19" i="5"/>
  <c r="X19" i="5"/>
  <c r="M19" i="5"/>
  <c r="W19" i="5"/>
  <c r="L19" i="5"/>
  <c r="K19" i="5"/>
  <c r="J19" i="5"/>
  <c r="I19" i="5"/>
  <c r="H19" i="5"/>
  <c r="B19" i="5" s="1"/>
  <c r="E19" i="5"/>
  <c r="R18" i="5"/>
  <c r="M18" i="5"/>
  <c r="W18" i="5" s="1"/>
  <c r="L18" i="5"/>
  <c r="K18" i="5"/>
  <c r="J18" i="5"/>
  <c r="I18" i="5"/>
  <c r="E18" i="5"/>
  <c r="R17" i="5"/>
  <c r="X17" i="5"/>
  <c r="M17" i="5"/>
  <c r="H17" i="5" s="1"/>
  <c r="B17" i="5" s="1"/>
  <c r="W17" i="5"/>
  <c r="L17" i="5"/>
  <c r="K17" i="5"/>
  <c r="J17" i="5"/>
  <c r="I17" i="5"/>
  <c r="E17" i="5"/>
  <c r="R16" i="5"/>
  <c r="X16" i="5" s="1"/>
  <c r="M16" i="5"/>
  <c r="L16" i="5"/>
  <c r="K16" i="5"/>
  <c r="J16" i="5"/>
  <c r="I16" i="5"/>
  <c r="E16" i="5"/>
  <c r="R15" i="5"/>
  <c r="X15" i="5"/>
  <c r="M15" i="5"/>
  <c r="W15" i="5"/>
  <c r="L15" i="5"/>
  <c r="K15" i="5"/>
  <c r="J15" i="5"/>
  <c r="I15" i="5"/>
  <c r="H15" i="5"/>
  <c r="E15" i="5"/>
  <c r="R14" i="5"/>
  <c r="X14" i="5" s="1"/>
  <c r="M14" i="5"/>
  <c r="W14" i="5" s="1"/>
  <c r="L14" i="5"/>
  <c r="K14" i="5"/>
  <c r="J14" i="5"/>
  <c r="I14" i="5"/>
  <c r="E14" i="5"/>
  <c r="G13" i="5"/>
  <c r="R13" i="5"/>
  <c r="V13" i="5"/>
  <c r="U13" i="5"/>
  <c r="T13" i="5"/>
  <c r="S13" i="5"/>
  <c r="L13" i="5"/>
  <c r="K13" i="5"/>
  <c r="J13" i="5"/>
  <c r="I13" i="5"/>
  <c r="G12" i="5"/>
  <c r="V12" i="5"/>
  <c r="U12" i="5"/>
  <c r="T12" i="5"/>
  <c r="S12" i="5"/>
  <c r="L12" i="5"/>
  <c r="J12" i="5"/>
  <c r="R11" i="5"/>
  <c r="X11" i="5"/>
  <c r="M11" i="5"/>
  <c r="H11" i="5" s="1"/>
  <c r="B11" i="5" s="1"/>
  <c r="W11" i="5"/>
  <c r="L11" i="5"/>
  <c r="K11" i="5"/>
  <c r="J11" i="5"/>
  <c r="I11" i="5"/>
  <c r="E11" i="5"/>
  <c r="R10" i="5"/>
  <c r="X10" i="5" s="1"/>
  <c r="M10" i="5"/>
  <c r="L10" i="5"/>
  <c r="K10" i="5"/>
  <c r="J10" i="5"/>
  <c r="I10" i="5"/>
  <c r="E10" i="5"/>
  <c r="R9" i="5"/>
  <c r="X9" i="5"/>
  <c r="M9" i="5"/>
  <c r="W9" i="5"/>
  <c r="L9" i="5"/>
  <c r="K9" i="5"/>
  <c r="J9" i="5"/>
  <c r="I9" i="5"/>
  <c r="H9" i="5"/>
  <c r="B9" i="5" s="1"/>
  <c r="E9" i="5"/>
  <c r="R8" i="5"/>
  <c r="M8" i="5"/>
  <c r="W8" i="5" s="1"/>
  <c r="L8" i="5"/>
  <c r="K8" i="5"/>
  <c r="J8" i="5"/>
  <c r="I8" i="5"/>
  <c r="H8" i="5"/>
  <c r="B8" i="5" s="1"/>
  <c r="E8" i="5"/>
  <c r="R7" i="5"/>
  <c r="X7" i="5"/>
  <c r="M7" i="5"/>
  <c r="H7" i="5" s="1"/>
  <c r="B7" i="5" s="1"/>
  <c r="W7" i="5"/>
  <c r="L7" i="5"/>
  <c r="K7" i="5"/>
  <c r="J7" i="5"/>
  <c r="I7" i="5"/>
  <c r="E7" i="5"/>
  <c r="R6" i="5"/>
  <c r="X6" i="5" s="1"/>
  <c r="M6" i="5"/>
  <c r="L6" i="5"/>
  <c r="K6" i="5"/>
  <c r="J6" i="5"/>
  <c r="I6" i="5"/>
  <c r="E6" i="5"/>
  <c r="G5" i="5"/>
  <c r="V5" i="5"/>
  <c r="U5" i="5"/>
  <c r="T5" i="5"/>
  <c r="J5" i="5" s="1"/>
  <c r="S5" i="5"/>
  <c r="X4" i="5"/>
  <c r="W4" i="5"/>
  <c r="B4" i="5"/>
  <c r="J1083" i="1"/>
  <c r="I1083" i="1"/>
  <c r="H1083" i="1"/>
  <c r="G1083" i="1"/>
  <c r="J1082" i="1"/>
  <c r="I1082" i="1"/>
  <c r="H1082" i="1"/>
  <c r="G1082" i="1"/>
  <c r="J1081" i="1"/>
  <c r="I1081" i="1"/>
  <c r="H1081" i="1"/>
  <c r="G1081" i="1"/>
  <c r="J1080" i="1"/>
  <c r="I1080" i="1"/>
  <c r="H1080" i="1"/>
  <c r="G1080" i="1"/>
  <c r="J1079" i="1"/>
  <c r="I1079" i="1"/>
  <c r="H1079" i="1"/>
  <c r="G1079" i="1"/>
  <c r="J1078" i="1"/>
  <c r="I1078" i="1"/>
  <c r="H1078" i="1"/>
  <c r="G1078" i="1"/>
  <c r="J1077" i="1"/>
  <c r="I1077" i="1"/>
  <c r="H1077" i="1"/>
  <c r="G1077" i="1"/>
  <c r="F1077" i="1" s="1"/>
  <c r="N1077" i="1" s="1"/>
  <c r="J1076" i="1"/>
  <c r="I1076" i="1"/>
  <c r="H1076" i="1"/>
  <c r="G1076" i="1"/>
  <c r="F1076" i="1" s="1"/>
  <c r="J1075" i="1"/>
  <c r="I1075" i="1"/>
  <c r="H1075" i="1"/>
  <c r="G1075" i="1"/>
  <c r="F1075" i="1" s="1"/>
  <c r="N1075" i="1" s="1"/>
  <c r="J1074" i="1"/>
  <c r="I1074" i="1"/>
  <c r="I1073" i="1" s="1"/>
  <c r="I1072" i="1" s="1"/>
  <c r="H1074" i="1"/>
  <c r="G1074" i="1"/>
  <c r="G1073" i="1" s="1"/>
  <c r="G1072" i="1" s="1"/>
  <c r="F1072" i="1" s="1"/>
  <c r="E1083" i="1"/>
  <c r="E1082" i="1"/>
  <c r="E1081" i="1"/>
  <c r="E1080" i="1"/>
  <c r="E1079" i="1"/>
  <c r="E1078" i="1"/>
  <c r="E1077" i="1"/>
  <c r="E1076" i="1"/>
  <c r="N1076" i="1" s="1"/>
  <c r="E1075" i="1"/>
  <c r="E1074" i="1"/>
  <c r="F1132" i="1"/>
  <c r="B1132" i="1" s="1"/>
  <c r="F1131" i="1"/>
  <c r="F1130" i="1"/>
  <c r="B1130" i="1" s="1"/>
  <c r="F1129" i="1"/>
  <c r="F1128" i="1"/>
  <c r="B1128" i="1" s="1"/>
  <c r="F1127" i="1"/>
  <c r="F1126" i="1"/>
  <c r="B1126" i="1" s="1"/>
  <c r="F1125" i="1"/>
  <c r="F1124" i="1"/>
  <c r="B1124" i="1" s="1"/>
  <c r="F1123" i="1"/>
  <c r="E1122" i="1"/>
  <c r="G1122" i="1"/>
  <c r="H1122" i="1"/>
  <c r="I1122" i="1"/>
  <c r="I1121" i="1" s="1"/>
  <c r="J1122" i="1"/>
  <c r="J1121" i="1" s="1"/>
  <c r="G1121" i="1"/>
  <c r="E871" i="1"/>
  <c r="F1120" i="1"/>
  <c r="B1120" i="1" s="1"/>
  <c r="N1120" i="1"/>
  <c r="F1119" i="1"/>
  <c r="B1119" i="1" s="1"/>
  <c r="N1119" i="1"/>
  <c r="F1118" i="1"/>
  <c r="B1118" i="1" s="1"/>
  <c r="N1118" i="1"/>
  <c r="F1117" i="1"/>
  <c r="B1117" i="1" s="1"/>
  <c r="N1117" i="1"/>
  <c r="F1116" i="1"/>
  <c r="B1116" i="1" s="1"/>
  <c r="N1116" i="1"/>
  <c r="F1115" i="1"/>
  <c r="B1115" i="1" s="1"/>
  <c r="N1115" i="1"/>
  <c r="F1114" i="1"/>
  <c r="B1114" i="1" s="1"/>
  <c r="N1114" i="1"/>
  <c r="F1113" i="1"/>
  <c r="B1113" i="1" s="1"/>
  <c r="N1113" i="1"/>
  <c r="F1112" i="1"/>
  <c r="B1112" i="1" s="1"/>
  <c r="N1112" i="1"/>
  <c r="F1111" i="1"/>
  <c r="B1111" i="1" s="1"/>
  <c r="N1111" i="1"/>
  <c r="E1110" i="1"/>
  <c r="G1110" i="1"/>
  <c r="G1109" i="1" s="1"/>
  <c r="H1110" i="1"/>
  <c r="I1110" i="1"/>
  <c r="J1110" i="1"/>
  <c r="E1109" i="1"/>
  <c r="H1109" i="1"/>
  <c r="J1109" i="1"/>
  <c r="F1108" i="1"/>
  <c r="B1108" i="1" s="1"/>
  <c r="N1108" i="1"/>
  <c r="F1107" i="1"/>
  <c r="B1107" i="1" s="1"/>
  <c r="N1107" i="1"/>
  <c r="F1106" i="1"/>
  <c r="B1106" i="1" s="1"/>
  <c r="N1106" i="1"/>
  <c r="F1105" i="1"/>
  <c r="B1105" i="1" s="1"/>
  <c r="N1105" i="1"/>
  <c r="F1104" i="1"/>
  <c r="B1104" i="1" s="1"/>
  <c r="N1104" i="1"/>
  <c r="F1103" i="1"/>
  <c r="B1103" i="1" s="1"/>
  <c r="N1103" i="1"/>
  <c r="F1102" i="1"/>
  <c r="B1102" i="1" s="1"/>
  <c r="N1102" i="1"/>
  <c r="F1101" i="1"/>
  <c r="B1101" i="1" s="1"/>
  <c r="N1101" i="1"/>
  <c r="F1100" i="1"/>
  <c r="B1100" i="1" s="1"/>
  <c r="N1100" i="1"/>
  <c r="F1099" i="1"/>
  <c r="B1099" i="1" s="1"/>
  <c r="N1099" i="1"/>
  <c r="E1098" i="1"/>
  <c r="G1098" i="1"/>
  <c r="G1097" i="1" s="1"/>
  <c r="F1097" i="1" s="1"/>
  <c r="H1098" i="1"/>
  <c r="I1098" i="1"/>
  <c r="I1097" i="1" s="1"/>
  <c r="J1098" i="1"/>
  <c r="F1098" i="1"/>
  <c r="N1098" i="1" s="1"/>
  <c r="E1097" i="1"/>
  <c r="H1097" i="1"/>
  <c r="J1097" i="1"/>
  <c r="N1097" i="1"/>
  <c r="F1096" i="1"/>
  <c r="B1096" i="1" s="1"/>
  <c r="N1096" i="1"/>
  <c r="F1095" i="1"/>
  <c r="B1095" i="1" s="1"/>
  <c r="N1095" i="1"/>
  <c r="F1094" i="1"/>
  <c r="B1094" i="1" s="1"/>
  <c r="N1094" i="1"/>
  <c r="F1093" i="1"/>
  <c r="B1093" i="1" s="1"/>
  <c r="N1093" i="1"/>
  <c r="F1092" i="1"/>
  <c r="B1092" i="1" s="1"/>
  <c r="N1092" i="1"/>
  <c r="F1091" i="1"/>
  <c r="B1091" i="1" s="1"/>
  <c r="N1091" i="1"/>
  <c r="F1090" i="1"/>
  <c r="B1090" i="1" s="1"/>
  <c r="N1090" i="1"/>
  <c r="F1089" i="1"/>
  <c r="B1089" i="1" s="1"/>
  <c r="N1089" i="1"/>
  <c r="F1088" i="1"/>
  <c r="B1088" i="1" s="1"/>
  <c r="N1088" i="1"/>
  <c r="F1087" i="1"/>
  <c r="B1087" i="1" s="1"/>
  <c r="N1087" i="1"/>
  <c r="E1086" i="1"/>
  <c r="G1086" i="1"/>
  <c r="G1085" i="1" s="1"/>
  <c r="H1086" i="1"/>
  <c r="I1086" i="1"/>
  <c r="J1086" i="1"/>
  <c r="E1085" i="1"/>
  <c r="H1085" i="1"/>
  <c r="J1085" i="1"/>
  <c r="J627" i="1"/>
  <c r="J663" i="1"/>
  <c r="J711" i="1"/>
  <c r="J759" i="1"/>
  <c r="I627" i="1"/>
  <c r="I663" i="1"/>
  <c r="I711" i="1"/>
  <c r="I759" i="1"/>
  <c r="H627" i="1"/>
  <c r="H663" i="1"/>
  <c r="H711" i="1"/>
  <c r="H759" i="1"/>
  <c r="G627" i="1"/>
  <c r="G663" i="1"/>
  <c r="G711" i="1"/>
  <c r="G555" i="1" s="1"/>
  <c r="G759" i="1"/>
  <c r="J626" i="1"/>
  <c r="J662" i="1"/>
  <c r="J710" i="1"/>
  <c r="J758" i="1"/>
  <c r="I626" i="1"/>
  <c r="I662" i="1"/>
  <c r="I710" i="1"/>
  <c r="I554" i="1" s="1"/>
  <c r="I530" i="1" s="1"/>
  <c r="I758" i="1"/>
  <c r="H626" i="1"/>
  <c r="H662" i="1"/>
  <c r="H554" i="1" s="1"/>
  <c r="H710" i="1"/>
  <c r="H758" i="1"/>
  <c r="G626" i="1"/>
  <c r="G662" i="1"/>
  <c r="G710" i="1"/>
  <c r="G758" i="1"/>
  <c r="J625" i="1"/>
  <c r="J661" i="1"/>
  <c r="J553" i="1" s="1"/>
  <c r="J709" i="1"/>
  <c r="J757" i="1"/>
  <c r="I625" i="1"/>
  <c r="I661" i="1"/>
  <c r="I553" i="1" s="1"/>
  <c r="I709" i="1"/>
  <c r="I757" i="1"/>
  <c r="H625" i="1"/>
  <c r="H661" i="1"/>
  <c r="H709" i="1"/>
  <c r="H757" i="1"/>
  <c r="G625" i="1"/>
  <c r="G661" i="1"/>
  <c r="G709" i="1"/>
  <c r="G553" i="1" s="1"/>
  <c r="G757" i="1"/>
  <c r="J624" i="1"/>
  <c r="J660" i="1"/>
  <c r="J708" i="1"/>
  <c r="J756" i="1"/>
  <c r="I624" i="1"/>
  <c r="I660" i="1"/>
  <c r="I708" i="1"/>
  <c r="I552" i="1" s="1"/>
  <c r="I756" i="1"/>
  <c r="H624" i="1"/>
  <c r="H660" i="1"/>
  <c r="H708" i="1"/>
  <c r="H756" i="1"/>
  <c r="G624" i="1"/>
  <c r="G660" i="1"/>
  <c r="G708" i="1"/>
  <c r="G756" i="1"/>
  <c r="J623" i="1"/>
  <c r="J659" i="1"/>
  <c r="J551" i="1" s="1"/>
  <c r="J707" i="1"/>
  <c r="J755" i="1"/>
  <c r="I623" i="1"/>
  <c r="I659" i="1"/>
  <c r="I551" i="1" s="1"/>
  <c r="I707" i="1"/>
  <c r="I755" i="1"/>
  <c r="H623" i="1"/>
  <c r="H659" i="1"/>
  <c r="H707" i="1"/>
  <c r="H701" i="1" s="1"/>
  <c r="H700" i="1" s="1"/>
  <c r="H755" i="1"/>
  <c r="G623" i="1"/>
  <c r="G659" i="1"/>
  <c r="G707" i="1"/>
  <c r="G551" i="1" s="1"/>
  <c r="G755" i="1"/>
  <c r="J622" i="1"/>
  <c r="J658" i="1"/>
  <c r="J706" i="1"/>
  <c r="J754" i="1"/>
  <c r="I622" i="1"/>
  <c r="I658" i="1"/>
  <c r="I706" i="1"/>
  <c r="I754" i="1"/>
  <c r="H622" i="1"/>
  <c r="H658" i="1"/>
  <c r="H550" i="1" s="1"/>
  <c r="H706" i="1"/>
  <c r="H754" i="1"/>
  <c r="G622" i="1"/>
  <c r="G658" i="1"/>
  <c r="G706" i="1"/>
  <c r="G754" i="1"/>
  <c r="J621" i="1"/>
  <c r="J657" i="1"/>
  <c r="J705" i="1"/>
  <c r="J753" i="1"/>
  <c r="I621" i="1"/>
  <c r="I657" i="1"/>
  <c r="I549" i="1" s="1"/>
  <c r="I705" i="1"/>
  <c r="I753" i="1"/>
  <c r="H621" i="1"/>
  <c r="H657" i="1"/>
  <c r="H705" i="1"/>
  <c r="H753" i="1"/>
  <c r="G621" i="1"/>
  <c r="G657" i="1"/>
  <c r="G705" i="1"/>
  <c r="G753" i="1"/>
  <c r="J620" i="1"/>
  <c r="J656" i="1"/>
  <c r="J704" i="1"/>
  <c r="J752" i="1"/>
  <c r="I620" i="1"/>
  <c r="I656" i="1"/>
  <c r="I704" i="1"/>
  <c r="I752" i="1"/>
  <c r="I548" i="1"/>
  <c r="H620" i="1"/>
  <c r="H656" i="1"/>
  <c r="H704" i="1"/>
  <c r="H752" i="1"/>
  <c r="G620" i="1"/>
  <c r="G656" i="1"/>
  <c r="G704" i="1"/>
  <c r="G752" i="1"/>
  <c r="J619" i="1"/>
  <c r="J655" i="1"/>
  <c r="J703" i="1"/>
  <c r="J751" i="1"/>
  <c r="I619" i="1"/>
  <c r="I655" i="1"/>
  <c r="I703" i="1"/>
  <c r="I751" i="1"/>
  <c r="H619" i="1"/>
  <c r="H617" i="1" s="1"/>
  <c r="H655" i="1"/>
  <c r="H703" i="1"/>
  <c r="H751" i="1"/>
  <c r="G619" i="1"/>
  <c r="G655" i="1"/>
  <c r="G703" i="1"/>
  <c r="G751" i="1"/>
  <c r="J618" i="1"/>
  <c r="J654" i="1"/>
  <c r="J702" i="1"/>
  <c r="J750" i="1"/>
  <c r="I618" i="1"/>
  <c r="I654" i="1"/>
  <c r="I702" i="1"/>
  <c r="I750" i="1"/>
  <c r="I546" i="1"/>
  <c r="H618" i="1"/>
  <c r="H654" i="1"/>
  <c r="H702" i="1"/>
  <c r="H750" i="1"/>
  <c r="G618" i="1"/>
  <c r="G654" i="1"/>
  <c r="G702" i="1"/>
  <c r="G750" i="1"/>
  <c r="E627" i="1"/>
  <c r="E663" i="1"/>
  <c r="E711" i="1"/>
  <c r="E759" i="1"/>
  <c r="E626" i="1"/>
  <c r="E662" i="1"/>
  <c r="E710" i="1"/>
  <c r="E758" i="1"/>
  <c r="E625" i="1"/>
  <c r="E661" i="1"/>
  <c r="E709" i="1"/>
  <c r="E757" i="1"/>
  <c r="E624" i="1"/>
  <c r="E660" i="1"/>
  <c r="E708" i="1"/>
  <c r="E756" i="1"/>
  <c r="E623" i="1"/>
  <c r="E659" i="1"/>
  <c r="E707" i="1"/>
  <c r="E755" i="1"/>
  <c r="E622" i="1"/>
  <c r="E658" i="1"/>
  <c r="E706" i="1"/>
  <c r="E550" i="1" s="1"/>
  <c r="E754" i="1"/>
  <c r="E621" i="1"/>
  <c r="E657" i="1"/>
  <c r="E705" i="1"/>
  <c r="E753" i="1"/>
  <c r="E620" i="1"/>
  <c r="E656" i="1"/>
  <c r="E704" i="1"/>
  <c r="E752" i="1"/>
  <c r="E655" i="1"/>
  <c r="E703" i="1"/>
  <c r="E751" i="1"/>
  <c r="E619" i="1"/>
  <c r="E618" i="1"/>
  <c r="E654" i="1"/>
  <c r="E546" i="1" s="1"/>
  <c r="E702" i="1"/>
  <c r="E750" i="1"/>
  <c r="F819" i="1"/>
  <c r="F818" i="1"/>
  <c r="F817" i="1"/>
  <c r="F816" i="1"/>
  <c r="F815" i="1"/>
  <c r="F814" i="1"/>
  <c r="F813" i="1"/>
  <c r="F812" i="1"/>
  <c r="F811" i="1"/>
  <c r="F810" i="1"/>
  <c r="E809" i="1"/>
  <c r="E808" i="1" s="1"/>
  <c r="G809" i="1"/>
  <c r="G808" i="1" s="1"/>
  <c r="H809" i="1"/>
  <c r="H808" i="1" s="1"/>
  <c r="I809" i="1"/>
  <c r="J809" i="1"/>
  <c r="J808" i="1" s="1"/>
  <c r="F579" i="1"/>
  <c r="B579" i="1" s="1"/>
  <c r="F578" i="1"/>
  <c r="B578" i="1" s="1"/>
  <c r="F577" i="1"/>
  <c r="B577" i="1" s="1"/>
  <c r="F576" i="1"/>
  <c r="B576" i="1" s="1"/>
  <c r="F575" i="1"/>
  <c r="B575" i="1" s="1"/>
  <c r="F574" i="1"/>
  <c r="B574" i="1" s="1"/>
  <c r="F573" i="1"/>
  <c r="B573" i="1" s="1"/>
  <c r="F572" i="1"/>
  <c r="B572" i="1" s="1"/>
  <c r="F571" i="1"/>
  <c r="B571" i="1" s="1"/>
  <c r="F570" i="1"/>
  <c r="B570" i="1" s="1"/>
  <c r="J569" i="1"/>
  <c r="J568" i="1" s="1"/>
  <c r="I569" i="1"/>
  <c r="H569" i="1"/>
  <c r="G569" i="1"/>
  <c r="E569" i="1"/>
  <c r="E568" i="1" s="1"/>
  <c r="I568" i="1"/>
  <c r="H568" i="1"/>
  <c r="J330" i="1"/>
  <c r="J331" i="1"/>
  <c r="J332" i="1"/>
  <c r="J333" i="1"/>
  <c r="J334" i="1"/>
  <c r="J335" i="1"/>
  <c r="J336" i="1"/>
  <c r="I330" i="1"/>
  <c r="I331" i="1"/>
  <c r="I332" i="1"/>
  <c r="I333" i="1"/>
  <c r="I334" i="1"/>
  <c r="I335" i="1"/>
  <c r="I336" i="1"/>
  <c r="H330" i="1"/>
  <c r="H331" i="1"/>
  <c r="H332" i="1"/>
  <c r="H333" i="1"/>
  <c r="H334" i="1"/>
  <c r="H335" i="1"/>
  <c r="H336" i="1"/>
  <c r="G330" i="1"/>
  <c r="G331" i="1"/>
  <c r="G332" i="1"/>
  <c r="G333" i="1"/>
  <c r="G334" i="1"/>
  <c r="G335" i="1"/>
  <c r="G336" i="1"/>
  <c r="E330" i="1"/>
  <c r="E331" i="1"/>
  <c r="E332" i="1"/>
  <c r="E333" i="1"/>
  <c r="E334" i="1"/>
  <c r="E335" i="1"/>
  <c r="E336" i="1"/>
  <c r="J339" i="1"/>
  <c r="I339" i="1"/>
  <c r="H339" i="1"/>
  <c r="J338" i="1"/>
  <c r="I338" i="1"/>
  <c r="H338" i="1"/>
  <c r="J337" i="1"/>
  <c r="I337" i="1"/>
  <c r="H337" i="1"/>
  <c r="G339" i="1"/>
  <c r="G338" i="1"/>
  <c r="G337" i="1"/>
  <c r="E339" i="1"/>
  <c r="E338" i="1"/>
  <c r="E337" i="1"/>
  <c r="F519" i="1"/>
  <c r="F518" i="1"/>
  <c r="B518" i="1" s="1"/>
  <c r="F517" i="1"/>
  <c r="F516" i="1"/>
  <c r="B516" i="1" s="1"/>
  <c r="F515" i="1"/>
  <c r="F514" i="1"/>
  <c r="B514" i="1" s="1"/>
  <c r="F513" i="1"/>
  <c r="F512" i="1"/>
  <c r="B512" i="1" s="1"/>
  <c r="F511" i="1"/>
  <c r="F510" i="1"/>
  <c r="B510" i="1" s="1"/>
  <c r="E509" i="1"/>
  <c r="G509" i="1"/>
  <c r="H509" i="1"/>
  <c r="I509" i="1"/>
  <c r="I508" i="1" s="1"/>
  <c r="J509" i="1"/>
  <c r="J508" i="1" s="1"/>
  <c r="G508" i="1"/>
  <c r="F507" i="1"/>
  <c r="F506" i="1"/>
  <c r="F505" i="1"/>
  <c r="F504" i="1"/>
  <c r="F503" i="1"/>
  <c r="F502" i="1"/>
  <c r="F501" i="1"/>
  <c r="F500" i="1"/>
  <c r="F499" i="1"/>
  <c r="F498" i="1"/>
  <c r="E497" i="1"/>
  <c r="G497" i="1"/>
  <c r="H497" i="1"/>
  <c r="I497" i="1"/>
  <c r="J497" i="1"/>
  <c r="J496" i="1" s="1"/>
  <c r="G496" i="1"/>
  <c r="I496" i="1"/>
  <c r="F327" i="1"/>
  <c r="B327" i="1" s="1"/>
  <c r="F326" i="1"/>
  <c r="B326" i="1" s="1"/>
  <c r="F325" i="1"/>
  <c r="B325" i="1" s="1"/>
  <c r="F324" i="1"/>
  <c r="B324" i="1" s="1"/>
  <c r="F323" i="1"/>
  <c r="B323" i="1" s="1"/>
  <c r="F322" i="1"/>
  <c r="B322" i="1" s="1"/>
  <c r="F321" i="1"/>
  <c r="B321" i="1" s="1"/>
  <c r="F320" i="1"/>
  <c r="B320" i="1" s="1"/>
  <c r="F319" i="1"/>
  <c r="B319" i="1" s="1"/>
  <c r="F318" i="1"/>
  <c r="B318" i="1" s="1"/>
  <c r="J317" i="1"/>
  <c r="J316" i="1" s="1"/>
  <c r="I317" i="1"/>
  <c r="I316" i="1" s="1"/>
  <c r="H317" i="1"/>
  <c r="G317" i="1"/>
  <c r="E317" i="1"/>
  <c r="H316" i="1"/>
  <c r="E316" i="1"/>
  <c r="H930" i="1"/>
  <c r="I930" i="1"/>
  <c r="J930" i="1"/>
  <c r="H931" i="1"/>
  <c r="I931" i="1"/>
  <c r="J931" i="1"/>
  <c r="H932" i="1"/>
  <c r="I932" i="1"/>
  <c r="J932" i="1"/>
  <c r="H933" i="1"/>
  <c r="I933" i="1"/>
  <c r="J933" i="1"/>
  <c r="J825" i="1" s="1"/>
  <c r="H934" i="1"/>
  <c r="I934" i="1"/>
  <c r="J934" i="1"/>
  <c r="H935" i="1"/>
  <c r="I935" i="1"/>
  <c r="J935" i="1"/>
  <c r="H936" i="1"/>
  <c r="I936" i="1"/>
  <c r="J936" i="1"/>
  <c r="H937" i="1"/>
  <c r="I937" i="1"/>
  <c r="J937" i="1"/>
  <c r="H938" i="1"/>
  <c r="I938" i="1"/>
  <c r="J938" i="1"/>
  <c r="H939" i="1"/>
  <c r="I939" i="1"/>
  <c r="J939" i="1"/>
  <c r="G931" i="1"/>
  <c r="G932" i="1"/>
  <c r="G933" i="1"/>
  <c r="G934" i="1"/>
  <c r="G935" i="1"/>
  <c r="G936" i="1"/>
  <c r="G937" i="1"/>
  <c r="G938" i="1"/>
  <c r="G939" i="1"/>
  <c r="G930" i="1"/>
  <c r="F5" i="2"/>
  <c r="M8" i="2"/>
  <c r="M6" i="2"/>
  <c r="W8" i="2"/>
  <c r="G13" i="2"/>
  <c r="R14" i="2"/>
  <c r="R15" i="2"/>
  <c r="R16" i="2"/>
  <c r="R17" i="2"/>
  <c r="R18" i="2"/>
  <c r="R19" i="2"/>
  <c r="R20" i="2"/>
  <c r="R21" i="2"/>
  <c r="M14" i="2"/>
  <c r="W14" i="2" s="1"/>
  <c r="X14" i="2"/>
  <c r="M15" i="2"/>
  <c r="W15" i="2"/>
  <c r="X15" i="2"/>
  <c r="M16" i="2"/>
  <c r="W16" i="2" s="1"/>
  <c r="X16" i="2"/>
  <c r="M17" i="2"/>
  <c r="W17" i="2"/>
  <c r="X17" i="2"/>
  <c r="M18" i="2"/>
  <c r="X18" i="2"/>
  <c r="X19" i="2"/>
  <c r="M20" i="2"/>
  <c r="W20" i="2" s="1"/>
  <c r="X20" i="2"/>
  <c r="M21" i="2"/>
  <c r="W21" i="2"/>
  <c r="M22" i="2"/>
  <c r="W22" i="2" s="1"/>
  <c r="W25" i="2"/>
  <c r="X25" i="2"/>
  <c r="W26" i="2"/>
  <c r="X26" i="2"/>
  <c r="X4" i="2"/>
  <c r="W4" i="2"/>
  <c r="F5" i="4"/>
  <c r="M6" i="4"/>
  <c r="W6" i="4"/>
  <c r="X9" i="4"/>
  <c r="F13" i="4"/>
  <c r="F12" i="4"/>
  <c r="M20" i="4"/>
  <c r="R14" i="4"/>
  <c r="X14" i="4"/>
  <c r="R15" i="4"/>
  <c r="X15" i="4" s="1"/>
  <c r="W20" i="4"/>
  <c r="N13" i="4"/>
  <c r="N12" i="4"/>
  <c r="N5" i="4"/>
  <c r="N24" i="4"/>
  <c r="O13" i="4"/>
  <c r="O12" i="4"/>
  <c r="O5" i="4"/>
  <c r="O24" i="4"/>
  <c r="J24" i="4" s="1"/>
  <c r="P13" i="4"/>
  <c r="P12" i="4"/>
  <c r="P5" i="4"/>
  <c r="P24" i="4"/>
  <c r="K24" i="4" s="1"/>
  <c r="Q13" i="4"/>
  <c r="Q12" i="4"/>
  <c r="Q5" i="4"/>
  <c r="Q24" i="4"/>
  <c r="W25" i="4"/>
  <c r="X25" i="4"/>
  <c r="W26" i="4"/>
  <c r="X26" i="4"/>
  <c r="X4" i="4"/>
  <c r="W4" i="4"/>
  <c r="O13" i="2"/>
  <c r="O12" i="2" s="1"/>
  <c r="O5" i="2"/>
  <c r="P13" i="2"/>
  <c r="P12" i="2" s="1"/>
  <c r="P5" i="2"/>
  <c r="P24" i="2" s="1"/>
  <c r="N13" i="2"/>
  <c r="N12" i="2" s="1"/>
  <c r="N5" i="2"/>
  <c r="F13" i="2"/>
  <c r="F12" i="2" s="1"/>
  <c r="F24" i="2"/>
  <c r="E24" i="2" s="1"/>
  <c r="B4" i="2"/>
  <c r="F1074" i="1"/>
  <c r="F1071" i="1"/>
  <c r="F1070" i="1"/>
  <c r="F1069" i="1"/>
  <c r="F1068" i="1"/>
  <c r="F1067" i="1"/>
  <c r="F1066" i="1"/>
  <c r="F1065" i="1"/>
  <c r="F1064" i="1"/>
  <c r="F1063" i="1"/>
  <c r="F1062" i="1"/>
  <c r="F1059" i="1"/>
  <c r="F1058" i="1"/>
  <c r="F1057" i="1"/>
  <c r="F1056" i="1"/>
  <c r="F1055" i="1"/>
  <c r="F1054" i="1"/>
  <c r="F1053" i="1"/>
  <c r="F1052" i="1"/>
  <c r="F1051" i="1"/>
  <c r="F1050" i="1"/>
  <c r="F1047" i="1"/>
  <c r="F1046" i="1"/>
  <c r="F1045" i="1"/>
  <c r="F1044" i="1"/>
  <c r="F1043" i="1"/>
  <c r="F1042" i="1"/>
  <c r="F1041" i="1"/>
  <c r="F1040" i="1"/>
  <c r="F1039" i="1"/>
  <c r="F1038" i="1"/>
  <c r="F1035" i="1"/>
  <c r="F1034" i="1"/>
  <c r="B1034" i="1" s="1"/>
  <c r="N1034" i="1"/>
  <c r="F1033" i="1"/>
  <c r="F1032" i="1"/>
  <c r="B1032" i="1" s="1"/>
  <c r="F1031" i="1"/>
  <c r="B1031" i="1" s="1"/>
  <c r="N1031" i="1"/>
  <c r="F1030" i="1"/>
  <c r="B1030" i="1" s="1"/>
  <c r="F1029" i="1"/>
  <c r="F1028" i="1"/>
  <c r="B1028" i="1" s="1"/>
  <c r="F1027" i="1"/>
  <c r="B1027" i="1" s="1"/>
  <c r="N1027" i="1"/>
  <c r="F1026" i="1"/>
  <c r="B1026" i="1" s="1"/>
  <c r="F1023" i="1"/>
  <c r="F1022" i="1"/>
  <c r="B1022" i="1" s="1"/>
  <c r="F1021" i="1"/>
  <c r="F1020" i="1"/>
  <c r="N1020" i="1" s="1"/>
  <c r="F1019" i="1"/>
  <c r="B1019" i="1" s="1"/>
  <c r="N1019" i="1"/>
  <c r="F1018" i="1"/>
  <c r="B1018" i="1" s="1"/>
  <c r="F1017" i="1"/>
  <c r="B1017" i="1" s="1"/>
  <c r="N1017" i="1"/>
  <c r="F1016" i="1"/>
  <c r="B1016" i="1" s="1"/>
  <c r="F1015" i="1"/>
  <c r="F1014" i="1"/>
  <c r="B1014" i="1" s="1"/>
  <c r="F999" i="1"/>
  <c r="B999" i="1" s="1"/>
  <c r="N999" i="1"/>
  <c r="F998" i="1"/>
  <c r="B998" i="1" s="1"/>
  <c r="F997" i="1"/>
  <c r="F996" i="1"/>
  <c r="B996" i="1" s="1"/>
  <c r="F995" i="1"/>
  <c r="B995" i="1" s="1"/>
  <c r="N995" i="1"/>
  <c r="F994" i="1"/>
  <c r="B994" i="1" s="1"/>
  <c r="F993" i="1"/>
  <c r="F992" i="1"/>
  <c r="B992" i="1" s="1"/>
  <c r="F991" i="1"/>
  <c r="F990" i="1"/>
  <c r="B990" i="1" s="1"/>
  <c r="F987" i="1"/>
  <c r="B987" i="1" s="1"/>
  <c r="N987" i="1"/>
  <c r="F986" i="1"/>
  <c r="B986" i="1" s="1"/>
  <c r="F985" i="1"/>
  <c r="B985" i="1" s="1"/>
  <c r="N985" i="1"/>
  <c r="F984" i="1"/>
  <c r="B984" i="1" s="1"/>
  <c r="F983" i="1"/>
  <c r="F982" i="1"/>
  <c r="B982" i="1" s="1"/>
  <c r="F981" i="1"/>
  <c r="B981" i="1" s="1"/>
  <c r="N981" i="1"/>
  <c r="F980" i="1"/>
  <c r="B980" i="1" s="1"/>
  <c r="F979" i="1"/>
  <c r="F978" i="1"/>
  <c r="B978" i="1" s="1"/>
  <c r="F975" i="1"/>
  <c r="B975" i="1" s="1"/>
  <c r="N975" i="1"/>
  <c r="F974" i="1"/>
  <c r="B974" i="1" s="1"/>
  <c r="F973" i="1"/>
  <c r="F972" i="1"/>
  <c r="B972" i="1" s="1"/>
  <c r="F971" i="1"/>
  <c r="F970" i="1"/>
  <c r="B970" i="1" s="1"/>
  <c r="F969" i="1"/>
  <c r="B969" i="1" s="1"/>
  <c r="N969" i="1"/>
  <c r="F968" i="1"/>
  <c r="B968" i="1" s="1"/>
  <c r="F967" i="1"/>
  <c r="B967" i="1" s="1"/>
  <c r="N967" i="1"/>
  <c r="F966" i="1"/>
  <c r="B966" i="1" s="1"/>
  <c r="F963" i="1"/>
  <c r="F962" i="1"/>
  <c r="B962" i="1" s="1"/>
  <c r="F961" i="1"/>
  <c r="B961" i="1" s="1"/>
  <c r="N961" i="1"/>
  <c r="F960" i="1"/>
  <c r="B960" i="1" s="1"/>
  <c r="F959" i="1"/>
  <c r="F958" i="1"/>
  <c r="B958" i="1" s="1"/>
  <c r="F957" i="1"/>
  <c r="B957" i="1" s="1"/>
  <c r="N957" i="1"/>
  <c r="F956" i="1"/>
  <c r="B956" i="1" s="1"/>
  <c r="F955" i="1"/>
  <c r="F954" i="1"/>
  <c r="B954" i="1" s="1"/>
  <c r="F951" i="1"/>
  <c r="F950" i="1"/>
  <c r="B950" i="1" s="1"/>
  <c r="F949" i="1"/>
  <c r="B949" i="1" s="1"/>
  <c r="N949" i="1"/>
  <c r="F948" i="1"/>
  <c r="B948" i="1" s="1"/>
  <c r="F947" i="1"/>
  <c r="B947" i="1" s="1"/>
  <c r="N947" i="1"/>
  <c r="F946" i="1"/>
  <c r="B946" i="1" s="1"/>
  <c r="F945" i="1"/>
  <c r="F944" i="1"/>
  <c r="B944" i="1" s="1"/>
  <c r="F943" i="1"/>
  <c r="B943" i="1" s="1"/>
  <c r="N943" i="1"/>
  <c r="F942" i="1"/>
  <c r="B942" i="1" s="1"/>
  <c r="F927" i="1"/>
  <c r="B927" i="1" s="1"/>
  <c r="F926" i="1"/>
  <c r="B926" i="1" s="1"/>
  <c r="N926" i="1"/>
  <c r="F925" i="1"/>
  <c r="B925" i="1" s="1"/>
  <c r="F924" i="1"/>
  <c r="F923" i="1"/>
  <c r="B923" i="1" s="1"/>
  <c r="F922" i="1"/>
  <c r="B922" i="1" s="1"/>
  <c r="N922" i="1"/>
  <c r="F921" i="1"/>
  <c r="B921" i="1" s="1"/>
  <c r="F920" i="1"/>
  <c r="F919" i="1"/>
  <c r="B919" i="1" s="1"/>
  <c r="F918" i="1"/>
  <c r="F915" i="1"/>
  <c r="B915" i="1" s="1"/>
  <c r="F914" i="1"/>
  <c r="B914" i="1" s="1"/>
  <c r="N914" i="1"/>
  <c r="F913" i="1"/>
  <c r="B913" i="1" s="1"/>
  <c r="F912" i="1"/>
  <c r="B912" i="1" s="1"/>
  <c r="N912" i="1"/>
  <c r="F911" i="1"/>
  <c r="B911" i="1" s="1"/>
  <c r="F910" i="1"/>
  <c r="F909" i="1"/>
  <c r="B909" i="1" s="1"/>
  <c r="F908" i="1"/>
  <c r="B908" i="1" s="1"/>
  <c r="N908" i="1"/>
  <c r="F907" i="1"/>
  <c r="B907" i="1" s="1"/>
  <c r="F906" i="1"/>
  <c r="F903" i="1"/>
  <c r="B903" i="1" s="1"/>
  <c r="F902" i="1"/>
  <c r="B902" i="1" s="1"/>
  <c r="N902" i="1"/>
  <c r="F901" i="1"/>
  <c r="B901" i="1" s="1"/>
  <c r="F900" i="1"/>
  <c r="F899" i="1"/>
  <c r="B899" i="1" s="1"/>
  <c r="F898" i="1"/>
  <c r="F897" i="1"/>
  <c r="B897" i="1" s="1"/>
  <c r="F896" i="1"/>
  <c r="B896" i="1" s="1"/>
  <c r="N896" i="1"/>
  <c r="F895" i="1"/>
  <c r="B895" i="1" s="1"/>
  <c r="F894" i="1"/>
  <c r="B894" i="1" s="1"/>
  <c r="N894" i="1"/>
  <c r="F891" i="1"/>
  <c r="B891" i="1" s="1"/>
  <c r="F890" i="1"/>
  <c r="F889" i="1"/>
  <c r="B889" i="1" s="1"/>
  <c r="F888" i="1"/>
  <c r="B888" i="1" s="1"/>
  <c r="N888" i="1"/>
  <c r="F887" i="1"/>
  <c r="B887" i="1" s="1"/>
  <c r="F886" i="1"/>
  <c r="F885" i="1"/>
  <c r="B885" i="1" s="1"/>
  <c r="F884" i="1"/>
  <c r="B884" i="1" s="1"/>
  <c r="N884" i="1"/>
  <c r="F883" i="1"/>
  <c r="B883" i="1" s="1"/>
  <c r="F882" i="1"/>
  <c r="F867" i="1"/>
  <c r="B867" i="1" s="1"/>
  <c r="F866" i="1"/>
  <c r="F865" i="1"/>
  <c r="B865" i="1" s="1"/>
  <c r="F864" i="1"/>
  <c r="B864" i="1" s="1"/>
  <c r="N864" i="1"/>
  <c r="F863" i="1"/>
  <c r="B863" i="1" s="1"/>
  <c r="F862" i="1"/>
  <c r="B862" i="1" s="1"/>
  <c r="N862" i="1"/>
  <c r="F861" i="1"/>
  <c r="B861" i="1" s="1"/>
  <c r="F860" i="1"/>
  <c r="F859" i="1"/>
  <c r="B859" i="1" s="1"/>
  <c r="F858" i="1"/>
  <c r="B858" i="1" s="1"/>
  <c r="N858" i="1"/>
  <c r="F855" i="1"/>
  <c r="B855" i="1" s="1"/>
  <c r="F854" i="1"/>
  <c r="F853" i="1"/>
  <c r="B853" i="1" s="1"/>
  <c r="F852" i="1"/>
  <c r="B852" i="1" s="1"/>
  <c r="N852" i="1"/>
  <c r="F851" i="1"/>
  <c r="B851" i="1" s="1"/>
  <c r="F850" i="1"/>
  <c r="F849" i="1"/>
  <c r="B849" i="1" s="1"/>
  <c r="F848" i="1"/>
  <c r="F847" i="1"/>
  <c r="B847" i="1" s="1"/>
  <c r="F846" i="1"/>
  <c r="B846" i="1" s="1"/>
  <c r="N846" i="1"/>
  <c r="F843" i="1"/>
  <c r="B843" i="1" s="1"/>
  <c r="F842" i="1"/>
  <c r="B842" i="1" s="1"/>
  <c r="N842" i="1"/>
  <c r="F841" i="1"/>
  <c r="B841" i="1" s="1"/>
  <c r="F840" i="1"/>
  <c r="F839" i="1"/>
  <c r="B839" i="1" s="1"/>
  <c r="F838" i="1"/>
  <c r="B838" i="1" s="1"/>
  <c r="N838" i="1"/>
  <c r="F837" i="1"/>
  <c r="B837" i="1" s="1"/>
  <c r="F836" i="1"/>
  <c r="F835" i="1"/>
  <c r="B835" i="1" s="1"/>
  <c r="F834" i="1"/>
  <c r="B834" i="1" s="1"/>
  <c r="N834" i="1"/>
  <c r="F807" i="1"/>
  <c r="B807" i="1" s="1"/>
  <c r="F806" i="1"/>
  <c r="F805" i="1"/>
  <c r="B805" i="1" s="1"/>
  <c r="F804" i="1"/>
  <c r="F803" i="1"/>
  <c r="B803" i="1" s="1"/>
  <c r="F802" i="1"/>
  <c r="B802" i="1" s="1"/>
  <c r="N802" i="1"/>
  <c r="F801" i="1"/>
  <c r="B801" i="1" s="1"/>
  <c r="F800" i="1"/>
  <c r="B800" i="1" s="1"/>
  <c r="N800" i="1"/>
  <c r="F799" i="1"/>
  <c r="B799" i="1" s="1"/>
  <c r="F798" i="1"/>
  <c r="F795" i="1"/>
  <c r="B795" i="1" s="1"/>
  <c r="F794" i="1"/>
  <c r="B794" i="1" s="1"/>
  <c r="N794" i="1"/>
  <c r="F793" i="1"/>
  <c r="B793" i="1" s="1"/>
  <c r="F792" i="1"/>
  <c r="F791" i="1"/>
  <c r="B791" i="1" s="1"/>
  <c r="F790" i="1"/>
  <c r="B790" i="1" s="1"/>
  <c r="N790" i="1"/>
  <c r="F789" i="1"/>
  <c r="B789" i="1" s="1"/>
  <c r="F788" i="1"/>
  <c r="F787" i="1"/>
  <c r="B787" i="1" s="1"/>
  <c r="F786" i="1"/>
  <c r="F783" i="1"/>
  <c r="B783" i="1" s="1"/>
  <c r="F782" i="1"/>
  <c r="B782" i="1" s="1"/>
  <c r="N782" i="1"/>
  <c r="F781" i="1"/>
  <c r="B781" i="1" s="1"/>
  <c r="F780" i="1"/>
  <c r="B780" i="1" s="1"/>
  <c r="N780" i="1"/>
  <c r="F779" i="1"/>
  <c r="B779" i="1" s="1"/>
  <c r="F778" i="1"/>
  <c r="F777" i="1"/>
  <c r="B777" i="1" s="1"/>
  <c r="F776" i="1"/>
  <c r="B776" i="1" s="1"/>
  <c r="N776" i="1"/>
  <c r="F775" i="1"/>
  <c r="B775" i="1" s="1"/>
  <c r="F774" i="1"/>
  <c r="F771" i="1"/>
  <c r="B771" i="1" s="1"/>
  <c r="F770" i="1"/>
  <c r="B770" i="1" s="1"/>
  <c r="N770" i="1"/>
  <c r="F769" i="1"/>
  <c r="B769" i="1" s="1"/>
  <c r="F768" i="1"/>
  <c r="F767" i="1"/>
  <c r="B767" i="1" s="1"/>
  <c r="F766" i="1"/>
  <c r="F765" i="1"/>
  <c r="B765" i="1" s="1"/>
  <c r="F764" i="1"/>
  <c r="B764" i="1" s="1"/>
  <c r="N764" i="1"/>
  <c r="F763" i="1"/>
  <c r="B763" i="1" s="1"/>
  <c r="F762" i="1"/>
  <c r="B762" i="1" s="1"/>
  <c r="N762" i="1"/>
  <c r="F747" i="1"/>
  <c r="B747" i="1" s="1"/>
  <c r="F746" i="1"/>
  <c r="F745" i="1"/>
  <c r="B745" i="1" s="1"/>
  <c r="F744" i="1"/>
  <c r="B744" i="1" s="1"/>
  <c r="N744" i="1"/>
  <c r="F743" i="1"/>
  <c r="B743" i="1" s="1"/>
  <c r="F742" i="1"/>
  <c r="F741" i="1"/>
  <c r="B741" i="1" s="1"/>
  <c r="F740" i="1"/>
  <c r="B740" i="1" s="1"/>
  <c r="N740" i="1"/>
  <c r="F739" i="1"/>
  <c r="B739" i="1" s="1"/>
  <c r="F738" i="1"/>
  <c r="F735" i="1"/>
  <c r="B735" i="1" s="1"/>
  <c r="F734" i="1"/>
  <c r="F733" i="1"/>
  <c r="B733" i="1" s="1"/>
  <c r="F732" i="1"/>
  <c r="B732" i="1" s="1"/>
  <c r="N732" i="1"/>
  <c r="F731" i="1"/>
  <c r="B731" i="1" s="1"/>
  <c r="F730" i="1"/>
  <c r="B730" i="1" s="1"/>
  <c r="N730" i="1"/>
  <c r="F729" i="1"/>
  <c r="B729" i="1" s="1"/>
  <c r="F728" i="1"/>
  <c r="F727" i="1"/>
  <c r="B727" i="1" s="1"/>
  <c r="F726" i="1"/>
  <c r="B726" i="1" s="1"/>
  <c r="N726" i="1"/>
  <c r="F723" i="1"/>
  <c r="B723" i="1" s="1"/>
  <c r="F722" i="1"/>
  <c r="F721" i="1"/>
  <c r="B721" i="1" s="1"/>
  <c r="F720" i="1"/>
  <c r="B720" i="1" s="1"/>
  <c r="N720" i="1"/>
  <c r="F719" i="1"/>
  <c r="B719" i="1" s="1"/>
  <c r="F718" i="1"/>
  <c r="F717" i="1"/>
  <c r="B717" i="1" s="1"/>
  <c r="F716" i="1"/>
  <c r="F715" i="1"/>
  <c r="B715" i="1" s="1"/>
  <c r="F714" i="1"/>
  <c r="B714" i="1" s="1"/>
  <c r="N714" i="1"/>
  <c r="F699" i="1"/>
  <c r="B699" i="1" s="1"/>
  <c r="F698" i="1"/>
  <c r="B698" i="1" s="1"/>
  <c r="N698" i="1"/>
  <c r="F697" i="1"/>
  <c r="B697" i="1" s="1"/>
  <c r="F696" i="1"/>
  <c r="F695" i="1"/>
  <c r="B695" i="1" s="1"/>
  <c r="F694" i="1"/>
  <c r="B694" i="1" s="1"/>
  <c r="N694" i="1"/>
  <c r="F693" i="1"/>
  <c r="B693" i="1" s="1"/>
  <c r="F692" i="1"/>
  <c r="F691" i="1"/>
  <c r="B691" i="1" s="1"/>
  <c r="F690" i="1"/>
  <c r="B690" i="1" s="1"/>
  <c r="N690" i="1"/>
  <c r="F687" i="1"/>
  <c r="B687" i="1" s="1"/>
  <c r="F686" i="1"/>
  <c r="F685" i="1"/>
  <c r="B685" i="1" s="1"/>
  <c r="F684" i="1"/>
  <c r="B684" i="1" s="1"/>
  <c r="N684" i="1"/>
  <c r="F683" i="1"/>
  <c r="B683" i="1" s="1"/>
  <c r="F682" i="1"/>
  <c r="F681" i="1"/>
  <c r="B681" i="1" s="1"/>
  <c r="F680" i="1"/>
  <c r="B680" i="1" s="1"/>
  <c r="N680" i="1"/>
  <c r="F679" i="1"/>
  <c r="B679" i="1" s="1"/>
  <c r="F678" i="1"/>
  <c r="F675" i="1"/>
  <c r="B675" i="1" s="1"/>
  <c r="F674" i="1"/>
  <c r="B674" i="1" s="1"/>
  <c r="N674" i="1"/>
  <c r="F673" i="1"/>
  <c r="B673" i="1" s="1"/>
  <c r="F672" i="1"/>
  <c r="F671" i="1"/>
  <c r="B671" i="1" s="1"/>
  <c r="F670" i="1"/>
  <c r="B670" i="1" s="1"/>
  <c r="N670" i="1"/>
  <c r="F669" i="1"/>
  <c r="B669" i="1" s="1"/>
  <c r="F668" i="1"/>
  <c r="F667" i="1"/>
  <c r="B667" i="1" s="1"/>
  <c r="F666" i="1"/>
  <c r="B666" i="1" s="1"/>
  <c r="N666" i="1"/>
  <c r="F651" i="1"/>
  <c r="B651" i="1" s="1"/>
  <c r="F650" i="1"/>
  <c r="F649" i="1"/>
  <c r="B649" i="1" s="1"/>
  <c r="F648" i="1"/>
  <c r="B648" i="1" s="1"/>
  <c r="N648" i="1"/>
  <c r="F647" i="1"/>
  <c r="B647" i="1" s="1"/>
  <c r="F646" i="1"/>
  <c r="F645" i="1"/>
  <c r="B645" i="1" s="1"/>
  <c r="F644" i="1"/>
  <c r="B644" i="1" s="1"/>
  <c r="N644" i="1"/>
  <c r="F643" i="1"/>
  <c r="B643" i="1" s="1"/>
  <c r="F642" i="1"/>
  <c r="F639" i="1"/>
  <c r="B639" i="1" s="1"/>
  <c r="F638" i="1"/>
  <c r="B638" i="1" s="1"/>
  <c r="N638" i="1"/>
  <c r="F637" i="1"/>
  <c r="B637" i="1" s="1"/>
  <c r="F636" i="1"/>
  <c r="F635" i="1"/>
  <c r="B635" i="1" s="1"/>
  <c r="F634" i="1"/>
  <c r="B634" i="1" s="1"/>
  <c r="N634" i="1"/>
  <c r="F633" i="1"/>
  <c r="B633" i="1" s="1"/>
  <c r="F632" i="1"/>
  <c r="F631" i="1"/>
  <c r="B631" i="1" s="1"/>
  <c r="F630" i="1"/>
  <c r="B630" i="1" s="1"/>
  <c r="N630" i="1"/>
  <c r="F615" i="1"/>
  <c r="B615" i="1" s="1"/>
  <c r="F614" i="1"/>
  <c r="F613" i="1"/>
  <c r="B613" i="1" s="1"/>
  <c r="F612" i="1"/>
  <c r="B612" i="1" s="1"/>
  <c r="N612" i="1"/>
  <c r="F611" i="1"/>
  <c r="B611" i="1" s="1"/>
  <c r="F610" i="1"/>
  <c r="F609" i="1"/>
  <c r="B609" i="1" s="1"/>
  <c r="F608" i="1"/>
  <c r="B608" i="1" s="1"/>
  <c r="N608" i="1"/>
  <c r="F607" i="1"/>
  <c r="B607" i="1" s="1"/>
  <c r="F606" i="1"/>
  <c r="F603" i="1"/>
  <c r="B603" i="1" s="1"/>
  <c r="F602" i="1"/>
  <c r="B602" i="1" s="1"/>
  <c r="N602" i="1"/>
  <c r="F601" i="1"/>
  <c r="B601" i="1" s="1"/>
  <c r="F600" i="1"/>
  <c r="F599" i="1"/>
  <c r="B599" i="1" s="1"/>
  <c r="F598" i="1"/>
  <c r="B598" i="1" s="1"/>
  <c r="N598" i="1"/>
  <c r="F597" i="1"/>
  <c r="B597" i="1" s="1"/>
  <c r="F596" i="1"/>
  <c r="F595" i="1"/>
  <c r="B595" i="1" s="1"/>
  <c r="F594" i="1"/>
  <c r="B594" i="1" s="1"/>
  <c r="N594" i="1"/>
  <c r="F591" i="1"/>
  <c r="B591" i="1" s="1"/>
  <c r="F590" i="1"/>
  <c r="F589" i="1"/>
  <c r="B589" i="1" s="1"/>
  <c r="F588" i="1"/>
  <c r="B588" i="1" s="1"/>
  <c r="N588" i="1"/>
  <c r="F587" i="1"/>
  <c r="B587" i="1" s="1"/>
  <c r="F586" i="1"/>
  <c r="F585" i="1"/>
  <c r="B585" i="1" s="1"/>
  <c r="F584" i="1"/>
  <c r="B584" i="1" s="1"/>
  <c r="N584" i="1"/>
  <c r="F583" i="1"/>
  <c r="B583" i="1" s="1"/>
  <c r="F582" i="1"/>
  <c r="F567" i="1"/>
  <c r="B567" i="1" s="1"/>
  <c r="F566" i="1"/>
  <c r="B566" i="1" s="1"/>
  <c r="N566" i="1"/>
  <c r="F565" i="1"/>
  <c r="B565" i="1" s="1"/>
  <c r="F564" i="1"/>
  <c r="F563" i="1"/>
  <c r="B563" i="1" s="1"/>
  <c r="F562" i="1"/>
  <c r="B562" i="1" s="1"/>
  <c r="N562" i="1"/>
  <c r="F561" i="1"/>
  <c r="B561" i="1" s="1"/>
  <c r="F560" i="1"/>
  <c r="F559" i="1"/>
  <c r="B559" i="1" s="1"/>
  <c r="F558" i="1"/>
  <c r="B558" i="1" s="1"/>
  <c r="N558" i="1"/>
  <c r="F543" i="1"/>
  <c r="B543" i="1" s="1"/>
  <c r="F542" i="1"/>
  <c r="F541" i="1"/>
  <c r="B541" i="1" s="1"/>
  <c r="F540" i="1"/>
  <c r="B540" i="1" s="1"/>
  <c r="N540" i="1"/>
  <c r="F539" i="1"/>
  <c r="B539" i="1" s="1"/>
  <c r="F538" i="1"/>
  <c r="F537" i="1"/>
  <c r="B537" i="1" s="1"/>
  <c r="F536" i="1"/>
  <c r="B536" i="1" s="1"/>
  <c r="N536" i="1"/>
  <c r="F535" i="1"/>
  <c r="B535" i="1" s="1"/>
  <c r="F534" i="1"/>
  <c r="F495" i="1"/>
  <c r="B495" i="1" s="1"/>
  <c r="F494" i="1"/>
  <c r="B494" i="1" s="1"/>
  <c r="N494" i="1"/>
  <c r="F493" i="1"/>
  <c r="B493" i="1" s="1"/>
  <c r="F492" i="1"/>
  <c r="F491" i="1"/>
  <c r="B491" i="1" s="1"/>
  <c r="F490" i="1"/>
  <c r="B490" i="1" s="1"/>
  <c r="N490" i="1"/>
  <c r="F489" i="1"/>
  <c r="B489" i="1" s="1"/>
  <c r="F488" i="1"/>
  <c r="F487" i="1"/>
  <c r="B487" i="1" s="1"/>
  <c r="F486" i="1"/>
  <c r="B486" i="1" s="1"/>
  <c r="N486" i="1"/>
  <c r="F483" i="1"/>
  <c r="B483" i="1" s="1"/>
  <c r="F482" i="1"/>
  <c r="F481" i="1"/>
  <c r="B481" i="1" s="1"/>
  <c r="F480" i="1"/>
  <c r="B480" i="1" s="1"/>
  <c r="N480" i="1"/>
  <c r="F479" i="1"/>
  <c r="B479" i="1" s="1"/>
  <c r="F478" i="1"/>
  <c r="F477" i="1"/>
  <c r="B477" i="1" s="1"/>
  <c r="F476" i="1"/>
  <c r="B476" i="1" s="1"/>
  <c r="N476" i="1"/>
  <c r="F475" i="1"/>
  <c r="B475" i="1" s="1"/>
  <c r="F474" i="1"/>
  <c r="F471" i="1"/>
  <c r="B471" i="1" s="1"/>
  <c r="F470" i="1"/>
  <c r="B470" i="1" s="1"/>
  <c r="N470" i="1"/>
  <c r="F469" i="1"/>
  <c r="B469" i="1" s="1"/>
  <c r="F468" i="1"/>
  <c r="F467" i="1"/>
  <c r="B467" i="1" s="1"/>
  <c r="F466" i="1"/>
  <c r="B466" i="1" s="1"/>
  <c r="N466" i="1"/>
  <c r="F465" i="1"/>
  <c r="B465" i="1" s="1"/>
  <c r="F464" i="1"/>
  <c r="F463" i="1"/>
  <c r="B463" i="1" s="1"/>
  <c r="F462" i="1"/>
  <c r="B462" i="1" s="1"/>
  <c r="N462" i="1"/>
  <c r="F459" i="1"/>
  <c r="B459" i="1" s="1"/>
  <c r="F458" i="1"/>
  <c r="F457" i="1"/>
  <c r="B457" i="1" s="1"/>
  <c r="F456" i="1"/>
  <c r="B456" i="1" s="1"/>
  <c r="N456" i="1"/>
  <c r="F455" i="1"/>
  <c r="B455" i="1" s="1"/>
  <c r="F454" i="1"/>
  <c r="F453" i="1"/>
  <c r="B453" i="1" s="1"/>
  <c r="F452" i="1"/>
  <c r="B452" i="1" s="1"/>
  <c r="N452" i="1"/>
  <c r="F451" i="1"/>
  <c r="F450" i="1"/>
  <c r="F447" i="1"/>
  <c r="B447" i="1" s="1"/>
  <c r="F446" i="1"/>
  <c r="B446" i="1" s="1"/>
  <c r="N446" i="1"/>
  <c r="F445" i="1"/>
  <c r="B445" i="1" s="1"/>
  <c r="F444" i="1"/>
  <c r="F443" i="1"/>
  <c r="B443" i="1" s="1"/>
  <c r="F442" i="1"/>
  <c r="B442" i="1" s="1"/>
  <c r="N442" i="1"/>
  <c r="F441" i="1"/>
  <c r="B441" i="1" s="1"/>
  <c r="F440" i="1"/>
  <c r="F439" i="1"/>
  <c r="B439" i="1" s="1"/>
  <c r="F438" i="1"/>
  <c r="B438" i="1" s="1"/>
  <c r="N438" i="1"/>
  <c r="F435" i="1"/>
  <c r="B435" i="1" s="1"/>
  <c r="F434" i="1"/>
  <c r="F433" i="1"/>
  <c r="B433" i="1" s="1"/>
  <c r="F432" i="1"/>
  <c r="B432" i="1" s="1"/>
  <c r="N432" i="1"/>
  <c r="F431" i="1"/>
  <c r="B431" i="1" s="1"/>
  <c r="F430" i="1"/>
  <c r="F429" i="1"/>
  <c r="B429" i="1" s="1"/>
  <c r="F428" i="1"/>
  <c r="B428" i="1" s="1"/>
  <c r="N428" i="1"/>
  <c r="F427" i="1"/>
  <c r="B427" i="1" s="1"/>
  <c r="F426" i="1"/>
  <c r="F423" i="1"/>
  <c r="B423" i="1" s="1"/>
  <c r="F422" i="1"/>
  <c r="B422" i="1" s="1"/>
  <c r="N422" i="1"/>
  <c r="F421" i="1"/>
  <c r="B421" i="1" s="1"/>
  <c r="F420" i="1"/>
  <c r="F419" i="1"/>
  <c r="B419" i="1" s="1"/>
  <c r="F418" i="1"/>
  <c r="B418" i="1" s="1"/>
  <c r="N418" i="1"/>
  <c r="F417" i="1"/>
  <c r="B417" i="1" s="1"/>
  <c r="F416" i="1"/>
  <c r="F415" i="1"/>
  <c r="B415" i="1" s="1"/>
  <c r="F414" i="1"/>
  <c r="B414" i="1" s="1"/>
  <c r="N414" i="1"/>
  <c r="F411" i="1"/>
  <c r="B411" i="1" s="1"/>
  <c r="F410" i="1"/>
  <c r="F409" i="1"/>
  <c r="B409" i="1" s="1"/>
  <c r="F408" i="1"/>
  <c r="B408" i="1" s="1"/>
  <c r="N408" i="1"/>
  <c r="F407" i="1"/>
  <c r="B407" i="1" s="1"/>
  <c r="F406" i="1"/>
  <c r="F405" i="1"/>
  <c r="B405" i="1" s="1"/>
  <c r="F404" i="1"/>
  <c r="B404" i="1" s="1"/>
  <c r="N404" i="1"/>
  <c r="F403" i="1"/>
  <c r="B403" i="1" s="1"/>
  <c r="F402" i="1"/>
  <c r="F399" i="1"/>
  <c r="B399" i="1" s="1"/>
  <c r="F398" i="1"/>
  <c r="B398" i="1" s="1"/>
  <c r="N398" i="1"/>
  <c r="F397" i="1"/>
  <c r="B397" i="1" s="1"/>
  <c r="F396" i="1"/>
  <c r="F395" i="1"/>
  <c r="B395" i="1" s="1"/>
  <c r="F394" i="1"/>
  <c r="B394" i="1" s="1"/>
  <c r="N394" i="1"/>
  <c r="F393" i="1"/>
  <c r="B393" i="1" s="1"/>
  <c r="F392" i="1"/>
  <c r="F391" i="1"/>
  <c r="B391" i="1" s="1"/>
  <c r="F390" i="1"/>
  <c r="B390" i="1" s="1"/>
  <c r="F387" i="1"/>
  <c r="F386" i="1"/>
  <c r="F385" i="1"/>
  <c r="B385" i="1" s="1"/>
  <c r="F384" i="1"/>
  <c r="B384" i="1" s="1"/>
  <c r="N384" i="1"/>
  <c r="F383" i="1"/>
  <c r="B383" i="1" s="1"/>
  <c r="F382" i="1"/>
  <c r="F381" i="1"/>
  <c r="B381" i="1" s="1"/>
  <c r="F380" i="1"/>
  <c r="B380" i="1" s="1"/>
  <c r="F379" i="1"/>
  <c r="B379" i="1" s="1"/>
  <c r="F378" i="1"/>
  <c r="F375" i="1"/>
  <c r="B375" i="1" s="1"/>
  <c r="F374" i="1"/>
  <c r="B374" i="1" s="1"/>
  <c r="N374" i="1"/>
  <c r="F373" i="1"/>
  <c r="B373" i="1" s="1"/>
  <c r="F372" i="1"/>
  <c r="F371" i="1"/>
  <c r="B371" i="1" s="1"/>
  <c r="F370" i="1"/>
  <c r="B370" i="1" s="1"/>
  <c r="F369" i="1"/>
  <c r="B369" i="1" s="1"/>
  <c r="F368" i="1"/>
  <c r="F367" i="1"/>
  <c r="B367" i="1" s="1"/>
  <c r="F366" i="1"/>
  <c r="B366" i="1" s="1"/>
  <c r="N366" i="1"/>
  <c r="F363" i="1"/>
  <c r="B363" i="1" s="1"/>
  <c r="F362" i="1"/>
  <c r="F361" i="1"/>
  <c r="B361" i="1" s="1"/>
  <c r="F360" i="1"/>
  <c r="B360" i="1" s="1"/>
  <c r="F359" i="1"/>
  <c r="B359" i="1" s="1"/>
  <c r="F358" i="1"/>
  <c r="F357" i="1"/>
  <c r="B357" i="1" s="1"/>
  <c r="F356" i="1"/>
  <c r="B356" i="1" s="1"/>
  <c r="N356" i="1"/>
  <c r="F355" i="1"/>
  <c r="B355" i="1" s="1"/>
  <c r="F354" i="1"/>
  <c r="F351" i="1"/>
  <c r="B351" i="1" s="1"/>
  <c r="F350" i="1"/>
  <c r="B350" i="1" s="1"/>
  <c r="F349" i="1"/>
  <c r="B349" i="1" s="1"/>
  <c r="F348" i="1"/>
  <c r="F347" i="1"/>
  <c r="B347" i="1" s="1"/>
  <c r="F346" i="1"/>
  <c r="B346" i="1" s="1"/>
  <c r="N346" i="1"/>
  <c r="F345" i="1"/>
  <c r="B345" i="1" s="1"/>
  <c r="F344" i="1"/>
  <c r="F343" i="1"/>
  <c r="F342" i="1"/>
  <c r="B342" i="1" s="1"/>
  <c r="N327" i="1"/>
  <c r="F315" i="1"/>
  <c r="B315" i="1" s="1"/>
  <c r="N315" i="1"/>
  <c r="F314" i="1"/>
  <c r="B314" i="1" s="1"/>
  <c r="N314" i="1"/>
  <c r="F313" i="1"/>
  <c r="B313" i="1" s="1"/>
  <c r="N313" i="1"/>
  <c r="F312" i="1"/>
  <c r="B312" i="1" s="1"/>
  <c r="N312" i="1"/>
  <c r="F311" i="1"/>
  <c r="B311" i="1" s="1"/>
  <c r="N311" i="1"/>
  <c r="F310" i="1"/>
  <c r="B310" i="1" s="1"/>
  <c r="N310" i="1"/>
  <c r="F309" i="1"/>
  <c r="B309" i="1" s="1"/>
  <c r="N309" i="1"/>
  <c r="F308" i="1"/>
  <c r="B308" i="1" s="1"/>
  <c r="N308" i="1"/>
  <c r="F307" i="1"/>
  <c r="B307" i="1" s="1"/>
  <c r="N307" i="1"/>
  <c r="F306" i="1"/>
  <c r="B306" i="1" s="1"/>
  <c r="N306" i="1"/>
  <c r="F291" i="1"/>
  <c r="B291" i="1" s="1"/>
  <c r="N291" i="1"/>
  <c r="F290" i="1"/>
  <c r="B290" i="1" s="1"/>
  <c r="N290" i="1"/>
  <c r="F289" i="1"/>
  <c r="B289" i="1" s="1"/>
  <c r="N289" i="1"/>
  <c r="F288" i="1"/>
  <c r="B288" i="1" s="1"/>
  <c r="N288" i="1"/>
  <c r="F287" i="1"/>
  <c r="B287" i="1" s="1"/>
  <c r="N287" i="1"/>
  <c r="F286" i="1"/>
  <c r="B286" i="1" s="1"/>
  <c r="N286" i="1"/>
  <c r="F285" i="1"/>
  <c r="B285" i="1" s="1"/>
  <c r="N285" i="1"/>
  <c r="F284" i="1"/>
  <c r="B284" i="1" s="1"/>
  <c r="N284" i="1"/>
  <c r="F283" i="1"/>
  <c r="B283" i="1" s="1"/>
  <c r="N283" i="1"/>
  <c r="F282" i="1"/>
  <c r="B282" i="1" s="1"/>
  <c r="N282" i="1"/>
  <c r="F279" i="1"/>
  <c r="B279" i="1" s="1"/>
  <c r="N279" i="1"/>
  <c r="F278" i="1"/>
  <c r="B278" i="1" s="1"/>
  <c r="N278" i="1"/>
  <c r="F277" i="1"/>
  <c r="B277" i="1" s="1"/>
  <c r="N277" i="1"/>
  <c r="F276" i="1"/>
  <c r="B276" i="1" s="1"/>
  <c r="N276" i="1"/>
  <c r="F275" i="1"/>
  <c r="B275" i="1" s="1"/>
  <c r="N275" i="1"/>
  <c r="F274" i="1"/>
  <c r="B274" i="1" s="1"/>
  <c r="N274" i="1"/>
  <c r="F273" i="1"/>
  <c r="B273" i="1" s="1"/>
  <c r="N273" i="1"/>
  <c r="F272" i="1"/>
  <c r="B272" i="1" s="1"/>
  <c r="N272" i="1"/>
  <c r="F271" i="1"/>
  <c r="B271" i="1" s="1"/>
  <c r="N271" i="1"/>
  <c r="F270" i="1"/>
  <c r="B270" i="1" s="1"/>
  <c r="N270" i="1"/>
  <c r="F267" i="1"/>
  <c r="B267" i="1" s="1"/>
  <c r="N267" i="1"/>
  <c r="F266" i="1"/>
  <c r="B266" i="1" s="1"/>
  <c r="N266" i="1"/>
  <c r="F265" i="1"/>
  <c r="B265" i="1" s="1"/>
  <c r="N265" i="1"/>
  <c r="F264" i="1"/>
  <c r="B264" i="1" s="1"/>
  <c r="N264" i="1"/>
  <c r="F263" i="1"/>
  <c r="B263" i="1" s="1"/>
  <c r="N263" i="1"/>
  <c r="F262" i="1"/>
  <c r="B262" i="1" s="1"/>
  <c r="N262" i="1"/>
  <c r="F261" i="1"/>
  <c r="B261" i="1" s="1"/>
  <c r="N261" i="1"/>
  <c r="F260" i="1"/>
  <c r="B260" i="1" s="1"/>
  <c r="N260" i="1"/>
  <c r="F259" i="1"/>
  <c r="N259" i="1"/>
  <c r="F258" i="1"/>
  <c r="B258" i="1" s="1"/>
  <c r="N258" i="1"/>
  <c r="F255" i="1"/>
  <c r="B255" i="1" s="1"/>
  <c r="N255" i="1"/>
  <c r="F254" i="1"/>
  <c r="B254" i="1" s="1"/>
  <c r="N254" i="1"/>
  <c r="F253" i="1"/>
  <c r="B253" i="1" s="1"/>
  <c r="N253" i="1"/>
  <c r="F252" i="1"/>
  <c r="B252" i="1" s="1"/>
  <c r="N252" i="1"/>
  <c r="F251" i="1"/>
  <c r="B251" i="1" s="1"/>
  <c r="N251" i="1"/>
  <c r="F250" i="1"/>
  <c r="B250" i="1" s="1"/>
  <c r="N250" i="1"/>
  <c r="F249" i="1"/>
  <c r="B249" i="1" s="1"/>
  <c r="N249" i="1"/>
  <c r="F248" i="1"/>
  <c r="B248" i="1" s="1"/>
  <c r="N248" i="1"/>
  <c r="F247" i="1"/>
  <c r="B247" i="1" s="1"/>
  <c r="N247" i="1"/>
  <c r="F246" i="1"/>
  <c r="B246" i="1" s="1"/>
  <c r="N246" i="1"/>
  <c r="F243" i="1"/>
  <c r="B243" i="1" s="1"/>
  <c r="N243" i="1"/>
  <c r="F242" i="1"/>
  <c r="B242" i="1" s="1"/>
  <c r="N242" i="1"/>
  <c r="F241" i="1"/>
  <c r="B241" i="1" s="1"/>
  <c r="N241" i="1"/>
  <c r="F240" i="1"/>
  <c r="B240" i="1" s="1"/>
  <c r="F239" i="1"/>
  <c r="F238" i="1"/>
  <c r="B238" i="1" s="1"/>
  <c r="F237" i="1"/>
  <c r="B237" i="1" s="1"/>
  <c r="N237" i="1"/>
  <c r="F236" i="1"/>
  <c r="B236" i="1" s="1"/>
  <c r="F235" i="1"/>
  <c r="F234" i="1"/>
  <c r="B234" i="1" s="1"/>
  <c r="F231" i="1"/>
  <c r="B231" i="1" s="1"/>
  <c r="N231" i="1"/>
  <c r="F230" i="1"/>
  <c r="B230" i="1" s="1"/>
  <c r="F229" i="1"/>
  <c r="F228" i="1"/>
  <c r="B228" i="1" s="1"/>
  <c r="F227" i="1"/>
  <c r="B227" i="1" s="1"/>
  <c r="N227" i="1"/>
  <c r="F226" i="1"/>
  <c r="B226" i="1" s="1"/>
  <c r="F225" i="1"/>
  <c r="F224" i="1"/>
  <c r="B224" i="1" s="1"/>
  <c r="F223" i="1"/>
  <c r="B223" i="1" s="1"/>
  <c r="N223" i="1"/>
  <c r="F222" i="1"/>
  <c r="B222" i="1" s="1"/>
  <c r="F219" i="1"/>
  <c r="F218" i="1"/>
  <c r="B218" i="1" s="1"/>
  <c r="F217" i="1"/>
  <c r="B217" i="1" s="1"/>
  <c r="N217" i="1"/>
  <c r="F216" i="1"/>
  <c r="B216" i="1" s="1"/>
  <c r="F215" i="1"/>
  <c r="F214" i="1"/>
  <c r="B214" i="1" s="1"/>
  <c r="F213" i="1"/>
  <c r="B213" i="1" s="1"/>
  <c r="N213" i="1"/>
  <c r="F212" i="1"/>
  <c r="B212" i="1" s="1"/>
  <c r="F211" i="1"/>
  <c r="F210" i="1"/>
  <c r="B210" i="1" s="1"/>
  <c r="F207" i="1"/>
  <c r="B207" i="1" s="1"/>
  <c r="N207" i="1"/>
  <c r="F206" i="1"/>
  <c r="B206" i="1" s="1"/>
  <c r="F205" i="1"/>
  <c r="F204" i="1"/>
  <c r="B204" i="1" s="1"/>
  <c r="F203" i="1"/>
  <c r="B203" i="1" s="1"/>
  <c r="N203" i="1"/>
  <c r="F202" i="1"/>
  <c r="B202" i="1" s="1"/>
  <c r="F201" i="1"/>
  <c r="F200" i="1"/>
  <c r="B200" i="1" s="1"/>
  <c r="F199" i="1"/>
  <c r="B199" i="1" s="1"/>
  <c r="N199" i="1"/>
  <c r="F198" i="1"/>
  <c r="B198" i="1" s="1"/>
  <c r="F195" i="1"/>
  <c r="F194" i="1"/>
  <c r="B194" i="1" s="1"/>
  <c r="F193" i="1"/>
  <c r="B193" i="1" s="1"/>
  <c r="N193" i="1"/>
  <c r="F192" i="1"/>
  <c r="B192" i="1" s="1"/>
  <c r="F191" i="1"/>
  <c r="F190" i="1"/>
  <c r="B190" i="1" s="1"/>
  <c r="F189" i="1"/>
  <c r="B189" i="1" s="1"/>
  <c r="N189" i="1"/>
  <c r="F188" i="1"/>
  <c r="B188" i="1" s="1"/>
  <c r="F187" i="1"/>
  <c r="F186" i="1"/>
  <c r="B186" i="1" s="1"/>
  <c r="F183" i="1"/>
  <c r="B183" i="1" s="1"/>
  <c r="N183" i="1"/>
  <c r="F182" i="1"/>
  <c r="B182" i="1" s="1"/>
  <c r="F181" i="1"/>
  <c r="F180" i="1"/>
  <c r="B180" i="1" s="1"/>
  <c r="F179" i="1"/>
  <c r="B179" i="1" s="1"/>
  <c r="N179" i="1"/>
  <c r="F178" i="1"/>
  <c r="B178" i="1" s="1"/>
  <c r="F177" i="1"/>
  <c r="F176" i="1"/>
  <c r="B176" i="1" s="1"/>
  <c r="F175" i="1"/>
  <c r="B175" i="1" s="1"/>
  <c r="N175" i="1"/>
  <c r="F174" i="1"/>
  <c r="B174" i="1" s="1"/>
  <c r="F171" i="1"/>
  <c r="B171" i="1" s="1"/>
  <c r="N171" i="1"/>
  <c r="F170" i="1"/>
  <c r="B170" i="1" s="1"/>
  <c r="F169" i="1"/>
  <c r="B169" i="1" s="1"/>
  <c r="N169" i="1"/>
  <c r="F168" i="1"/>
  <c r="B168" i="1" s="1"/>
  <c r="F167" i="1"/>
  <c r="F166" i="1"/>
  <c r="B166" i="1" s="1"/>
  <c r="F165" i="1"/>
  <c r="B165" i="1" s="1"/>
  <c r="N165" i="1"/>
  <c r="F164" i="1"/>
  <c r="B164" i="1" s="1"/>
  <c r="F163" i="1"/>
  <c r="F162" i="1"/>
  <c r="B162" i="1" s="1"/>
  <c r="F159" i="1"/>
  <c r="B159" i="1" s="1"/>
  <c r="N159" i="1"/>
  <c r="F158" i="1"/>
  <c r="B158" i="1" s="1"/>
  <c r="F157" i="1"/>
  <c r="F156" i="1"/>
  <c r="B156" i="1" s="1"/>
  <c r="F155" i="1"/>
  <c r="F154" i="1"/>
  <c r="B154" i="1" s="1"/>
  <c r="F153" i="1"/>
  <c r="B153" i="1" s="1"/>
  <c r="F152" i="1"/>
  <c r="B152" i="1" s="1"/>
  <c r="F151" i="1"/>
  <c r="B151" i="1" s="1"/>
  <c r="N151" i="1"/>
  <c r="F150" i="1"/>
  <c r="B150" i="1" s="1"/>
  <c r="F147" i="1"/>
  <c r="F146" i="1"/>
  <c r="B146" i="1" s="1"/>
  <c r="F145" i="1"/>
  <c r="B145" i="1" s="1"/>
  <c r="F144" i="1"/>
  <c r="B144" i="1" s="1"/>
  <c r="F143" i="1"/>
  <c r="B143" i="1" s="1"/>
  <c r="N143" i="1"/>
  <c r="F142" i="1"/>
  <c r="B142" i="1" s="1"/>
  <c r="F141" i="1"/>
  <c r="B141" i="1" s="1"/>
  <c r="N141" i="1"/>
  <c r="F140" i="1"/>
  <c r="B140" i="1" s="1"/>
  <c r="F139" i="1"/>
  <c r="F138" i="1"/>
  <c r="B138" i="1" s="1"/>
  <c r="F135" i="1"/>
  <c r="B135" i="1" s="1"/>
  <c r="N135" i="1"/>
  <c r="F134" i="1"/>
  <c r="B134" i="1" s="1"/>
  <c r="F133" i="1"/>
  <c r="B133" i="1" s="1"/>
  <c r="N133" i="1"/>
  <c r="F132" i="1"/>
  <c r="B132" i="1" s="1"/>
  <c r="F131" i="1"/>
  <c r="B131" i="1" s="1"/>
  <c r="N131" i="1"/>
  <c r="F130" i="1"/>
  <c r="B130" i="1" s="1"/>
  <c r="F129" i="1"/>
  <c r="F128" i="1"/>
  <c r="B128" i="1" s="1"/>
  <c r="F127" i="1"/>
  <c r="B127" i="1" s="1"/>
  <c r="N127" i="1"/>
  <c r="F126" i="1"/>
  <c r="B126" i="1" s="1"/>
  <c r="F123" i="1"/>
  <c r="F122" i="1"/>
  <c r="B122" i="1" s="1"/>
  <c r="F121" i="1"/>
  <c r="B121" i="1" s="1"/>
  <c r="N121" i="1"/>
  <c r="F120" i="1"/>
  <c r="B120" i="1" s="1"/>
  <c r="F119" i="1"/>
  <c r="F118" i="1"/>
  <c r="B118" i="1" s="1"/>
  <c r="F117" i="1"/>
  <c r="F116" i="1"/>
  <c r="B116" i="1" s="1"/>
  <c r="F115" i="1"/>
  <c r="B115" i="1" s="1"/>
  <c r="F114" i="1"/>
  <c r="B114" i="1" s="1"/>
  <c r="F99" i="1"/>
  <c r="B99" i="1" s="1"/>
  <c r="N99" i="1"/>
  <c r="F98" i="1"/>
  <c r="B98" i="1" s="1"/>
  <c r="F97" i="1"/>
  <c r="F96" i="1"/>
  <c r="B96" i="1" s="1"/>
  <c r="F95" i="1"/>
  <c r="B95" i="1" s="1"/>
  <c r="F94" i="1"/>
  <c r="B94" i="1" s="1"/>
  <c r="F93" i="1"/>
  <c r="B93" i="1" s="1"/>
  <c r="N93" i="1"/>
  <c r="F92" i="1"/>
  <c r="B92" i="1" s="1"/>
  <c r="F91" i="1"/>
  <c r="B91" i="1" s="1"/>
  <c r="N91" i="1"/>
  <c r="F90" i="1"/>
  <c r="B90" i="1" s="1"/>
  <c r="F87" i="1"/>
  <c r="F86" i="1"/>
  <c r="B86" i="1" s="1"/>
  <c r="F85" i="1"/>
  <c r="B85" i="1" s="1"/>
  <c r="N85" i="1"/>
  <c r="F84" i="1"/>
  <c r="B84" i="1" s="1"/>
  <c r="F83" i="1"/>
  <c r="B83" i="1" s="1"/>
  <c r="N83" i="1"/>
  <c r="F82" i="1"/>
  <c r="B82" i="1" s="1"/>
  <c r="F81" i="1"/>
  <c r="B81" i="1" s="1"/>
  <c r="N81" i="1"/>
  <c r="F80" i="1"/>
  <c r="B80" i="1" s="1"/>
  <c r="F79" i="1"/>
  <c r="F78" i="1"/>
  <c r="B78" i="1" s="1"/>
  <c r="F75" i="1"/>
  <c r="B75" i="1" s="1"/>
  <c r="N75" i="1"/>
  <c r="F74" i="1"/>
  <c r="B74" i="1" s="1"/>
  <c r="F73" i="1"/>
  <c r="F72" i="1"/>
  <c r="B72" i="1" s="1"/>
  <c r="F71" i="1"/>
  <c r="B71" i="1" s="1"/>
  <c r="N71" i="1"/>
  <c r="F70" i="1"/>
  <c r="B70" i="1" s="1"/>
  <c r="F69" i="1"/>
  <c r="F68" i="1"/>
  <c r="B68" i="1" s="1"/>
  <c r="F67" i="1"/>
  <c r="F66" i="1"/>
  <c r="B66" i="1" s="1"/>
  <c r="F63" i="1"/>
  <c r="B63" i="1" s="1"/>
  <c r="F62" i="1"/>
  <c r="B62" i="1" s="1"/>
  <c r="F61" i="1"/>
  <c r="B61" i="1" s="1"/>
  <c r="N61" i="1"/>
  <c r="F60" i="1"/>
  <c r="B60" i="1" s="1"/>
  <c r="F59" i="1"/>
  <c r="F58" i="1"/>
  <c r="B58" i="1" s="1"/>
  <c r="F57" i="1"/>
  <c r="B57" i="1" s="1"/>
  <c r="F56" i="1"/>
  <c r="B56" i="1" s="1"/>
  <c r="F55" i="1"/>
  <c r="B55" i="1" s="1"/>
  <c r="N55" i="1"/>
  <c r="F54" i="1"/>
  <c r="B54" i="1" s="1"/>
  <c r="F39" i="1"/>
  <c r="B39" i="1" s="1"/>
  <c r="N39" i="1"/>
  <c r="F38" i="1"/>
  <c r="B38" i="1" s="1"/>
  <c r="F37" i="1"/>
  <c r="F36" i="1"/>
  <c r="B36" i="1" s="1"/>
  <c r="F35" i="1"/>
  <c r="B35" i="1" s="1"/>
  <c r="N35" i="1"/>
  <c r="F34" i="1"/>
  <c r="B34" i="1" s="1"/>
  <c r="F33" i="1"/>
  <c r="B33" i="1" s="1"/>
  <c r="N33" i="1"/>
  <c r="F32" i="1"/>
  <c r="B32" i="1" s="1"/>
  <c r="F31" i="1"/>
  <c r="B31" i="1" s="1"/>
  <c r="N31" i="1"/>
  <c r="F30" i="1"/>
  <c r="B30" i="1" s="1"/>
  <c r="B25" i="4"/>
  <c r="R24" i="4"/>
  <c r="X24" i="4" s="1"/>
  <c r="R23" i="4"/>
  <c r="X23" i="4" s="1"/>
  <c r="M23" i="4"/>
  <c r="W23" i="4" s="1"/>
  <c r="L23" i="4"/>
  <c r="K23" i="4"/>
  <c r="J23" i="4"/>
  <c r="I23" i="4"/>
  <c r="H23" i="4"/>
  <c r="B23" i="4" s="1"/>
  <c r="E23" i="4"/>
  <c r="R22" i="4"/>
  <c r="X22" i="4" s="1"/>
  <c r="M22" i="4"/>
  <c r="W22" i="4" s="1"/>
  <c r="H22" i="4"/>
  <c r="B22" i="4" s="1"/>
  <c r="L22" i="4"/>
  <c r="K22" i="4"/>
  <c r="J22" i="4"/>
  <c r="I22" i="4"/>
  <c r="E22" i="4"/>
  <c r="R21" i="4"/>
  <c r="X21" i="4" s="1"/>
  <c r="M21" i="4"/>
  <c r="W21" i="4" s="1"/>
  <c r="L21" i="4"/>
  <c r="K21" i="4"/>
  <c r="J21" i="4"/>
  <c r="I21" i="4"/>
  <c r="H21" i="4"/>
  <c r="B21" i="4" s="1"/>
  <c r="E21" i="4"/>
  <c r="R20" i="4"/>
  <c r="L20" i="4"/>
  <c r="K20" i="4"/>
  <c r="J20" i="4"/>
  <c r="I20" i="4"/>
  <c r="E20" i="4"/>
  <c r="R19" i="4"/>
  <c r="X19" i="4" s="1"/>
  <c r="M19" i="4"/>
  <c r="L19" i="4"/>
  <c r="K19" i="4"/>
  <c r="J19" i="4"/>
  <c r="I19" i="4"/>
  <c r="E19" i="4"/>
  <c r="R18" i="4"/>
  <c r="X18" i="4" s="1"/>
  <c r="M18" i="4"/>
  <c r="L18" i="4"/>
  <c r="K18" i="4"/>
  <c r="J18" i="4"/>
  <c r="I18" i="4"/>
  <c r="E18" i="4"/>
  <c r="R17" i="4"/>
  <c r="X17" i="4" s="1"/>
  <c r="M17" i="4"/>
  <c r="L17" i="4"/>
  <c r="K17" i="4"/>
  <c r="J17" i="4"/>
  <c r="I17" i="4"/>
  <c r="E17" i="4"/>
  <c r="R16" i="4"/>
  <c r="M16" i="4"/>
  <c r="W16" i="4" s="1"/>
  <c r="L16" i="4"/>
  <c r="K16" i="4"/>
  <c r="J16" i="4"/>
  <c r="I16" i="4"/>
  <c r="E16" i="4"/>
  <c r="M15" i="4"/>
  <c r="W15" i="4" s="1"/>
  <c r="L15" i="4"/>
  <c r="K15" i="4"/>
  <c r="J15" i="4"/>
  <c r="I15" i="4"/>
  <c r="H15" i="4"/>
  <c r="B15" i="4" s="1"/>
  <c r="E15" i="4"/>
  <c r="M14" i="4"/>
  <c r="L14" i="4"/>
  <c r="K14" i="4"/>
  <c r="J14" i="4"/>
  <c r="I14" i="4"/>
  <c r="E14" i="4"/>
  <c r="E13" i="4" s="1"/>
  <c r="V13" i="4"/>
  <c r="U13" i="4"/>
  <c r="K13" i="4" s="1"/>
  <c r="T13" i="4"/>
  <c r="T12" i="4"/>
  <c r="J12" i="4" s="1"/>
  <c r="S13" i="4"/>
  <c r="I13" i="4"/>
  <c r="L13" i="4"/>
  <c r="E12" i="4"/>
  <c r="V12" i="4"/>
  <c r="U12" i="4"/>
  <c r="K12" i="4" s="1"/>
  <c r="S12" i="4"/>
  <c r="L24" i="4"/>
  <c r="R11" i="4"/>
  <c r="X11" i="4" s="1"/>
  <c r="M11" i="4"/>
  <c r="W11" i="4" s="1"/>
  <c r="L11" i="4"/>
  <c r="K11" i="4"/>
  <c r="J11" i="4"/>
  <c r="I11" i="4"/>
  <c r="E11" i="4"/>
  <c r="E5" i="4" s="1"/>
  <c r="R10" i="4"/>
  <c r="X10" i="4" s="1"/>
  <c r="M10" i="4"/>
  <c r="W10" i="4" s="1"/>
  <c r="H10" i="4"/>
  <c r="B10" i="4" s="1"/>
  <c r="L10" i="4"/>
  <c r="K10" i="4"/>
  <c r="J10" i="4"/>
  <c r="I10" i="4"/>
  <c r="E10" i="4"/>
  <c r="R9" i="4"/>
  <c r="M9" i="4"/>
  <c r="W9" i="4" s="1"/>
  <c r="L9" i="4"/>
  <c r="K9" i="4"/>
  <c r="J9" i="4"/>
  <c r="I9" i="4"/>
  <c r="H9" i="4"/>
  <c r="B9" i="4" s="1"/>
  <c r="E9" i="4"/>
  <c r="R8" i="4"/>
  <c r="M8" i="4"/>
  <c r="W8" i="4" s="1"/>
  <c r="L8" i="4"/>
  <c r="K8" i="4"/>
  <c r="J8" i="4"/>
  <c r="I8" i="4"/>
  <c r="E8" i="4"/>
  <c r="R7" i="4"/>
  <c r="M7" i="4"/>
  <c r="L7" i="4"/>
  <c r="K7" i="4"/>
  <c r="J7" i="4"/>
  <c r="I7" i="4"/>
  <c r="E7" i="4"/>
  <c r="R6" i="4"/>
  <c r="L6" i="4"/>
  <c r="K6" i="4"/>
  <c r="J6" i="4"/>
  <c r="I6" i="4"/>
  <c r="E6" i="4"/>
  <c r="V5" i="4"/>
  <c r="L5" i="4" s="1"/>
  <c r="U5" i="4"/>
  <c r="K5" i="4" s="1"/>
  <c r="T5" i="4"/>
  <c r="J5" i="4" s="1"/>
  <c r="S5" i="4"/>
  <c r="I5" i="4"/>
  <c r="G5" i="4"/>
  <c r="B4" i="4"/>
  <c r="I6" i="2"/>
  <c r="J6" i="2"/>
  <c r="K6" i="2"/>
  <c r="L6" i="2"/>
  <c r="I7" i="2"/>
  <c r="J7" i="2"/>
  <c r="K7" i="2"/>
  <c r="L7" i="2"/>
  <c r="I8" i="2"/>
  <c r="J8" i="2"/>
  <c r="K8" i="2"/>
  <c r="L8" i="2"/>
  <c r="I9" i="2"/>
  <c r="J9" i="2"/>
  <c r="K9" i="2"/>
  <c r="L9" i="2"/>
  <c r="I10" i="2"/>
  <c r="J10" i="2"/>
  <c r="K10" i="2"/>
  <c r="L10" i="2"/>
  <c r="I11" i="2"/>
  <c r="J11" i="2"/>
  <c r="K11" i="2"/>
  <c r="L11" i="2"/>
  <c r="I14" i="2"/>
  <c r="J14" i="2"/>
  <c r="K14" i="2"/>
  <c r="L14" i="2"/>
  <c r="I15" i="2"/>
  <c r="J15" i="2"/>
  <c r="K15" i="2"/>
  <c r="L15" i="2"/>
  <c r="I16" i="2"/>
  <c r="J16" i="2"/>
  <c r="B16" i="2" s="1"/>
  <c r="K16" i="2"/>
  <c r="L16" i="2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B20" i="2" s="1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K24" i="2"/>
  <c r="J13" i="4"/>
  <c r="L12" i="4"/>
  <c r="H14" i="4"/>
  <c r="B14" i="4"/>
  <c r="I12" i="4"/>
  <c r="I24" i="4"/>
  <c r="B26" i="4"/>
  <c r="R11" i="2"/>
  <c r="X11" i="2" s="1"/>
  <c r="R10" i="2"/>
  <c r="X10" i="2" s="1"/>
  <c r="R9" i="2"/>
  <c r="X9" i="2" s="1"/>
  <c r="R8" i="2"/>
  <c r="X8" i="2" s="1"/>
  <c r="R7" i="2"/>
  <c r="R6" i="2"/>
  <c r="X6" i="2" s="1"/>
  <c r="V5" i="2"/>
  <c r="U5" i="2"/>
  <c r="T5" i="2"/>
  <c r="J5" i="2" s="1"/>
  <c r="S5" i="2"/>
  <c r="I5" i="2" s="1"/>
  <c r="Q5" i="2"/>
  <c r="L5" i="2"/>
  <c r="M7" i="2"/>
  <c r="M9" i="2"/>
  <c r="W9" i="2" s="1"/>
  <c r="M10" i="2"/>
  <c r="W10" i="2" s="1"/>
  <c r="M11" i="2"/>
  <c r="R24" i="2"/>
  <c r="X24" i="2" s="1"/>
  <c r="M23" i="2"/>
  <c r="W23" i="2" s="1"/>
  <c r="M19" i="2"/>
  <c r="W19" i="2" s="1"/>
  <c r="Q13" i="2"/>
  <c r="Q12" i="2" s="1"/>
  <c r="Q24" i="2" s="1"/>
  <c r="L24" i="2" s="1"/>
  <c r="R22" i="2"/>
  <c r="X22" i="2" s="1"/>
  <c r="R23" i="2"/>
  <c r="E7" i="2"/>
  <c r="E8" i="2"/>
  <c r="E10" i="2"/>
  <c r="B10" i="2" s="1"/>
  <c r="E11" i="2"/>
  <c r="B25" i="2"/>
  <c r="E15" i="2"/>
  <c r="E16" i="2"/>
  <c r="E17" i="2"/>
  <c r="E18" i="2"/>
  <c r="E19" i="2"/>
  <c r="E20" i="2"/>
  <c r="E21" i="2"/>
  <c r="E22" i="2"/>
  <c r="E23" i="2"/>
  <c r="E14" i="2"/>
  <c r="K5" i="2"/>
  <c r="E9" i="2"/>
  <c r="H14" i="2"/>
  <c r="H16" i="2"/>
  <c r="H18" i="2"/>
  <c r="B18" i="2" s="1"/>
  <c r="H20" i="2"/>
  <c r="H22" i="2"/>
  <c r="B22" i="2" s="1"/>
  <c r="H15" i="2"/>
  <c r="B15" i="2"/>
  <c r="H17" i="2"/>
  <c r="B17" i="2"/>
  <c r="H19" i="2"/>
  <c r="B19" i="2"/>
  <c r="H10" i="2"/>
  <c r="H8" i="2"/>
  <c r="J26" i="2"/>
  <c r="G5" i="2"/>
  <c r="E6" i="2"/>
  <c r="I26" i="2"/>
  <c r="H26" i="2"/>
  <c r="J1073" i="1"/>
  <c r="J1072" i="1" s="1"/>
  <c r="H1073" i="1"/>
  <c r="H1072" i="1" s="1"/>
  <c r="J1061" i="1"/>
  <c r="J1060" i="1"/>
  <c r="I1061" i="1"/>
  <c r="I1060" i="1" s="1"/>
  <c r="H1061" i="1"/>
  <c r="H1060" i="1" s="1"/>
  <c r="G1061" i="1"/>
  <c r="F1061" i="1" s="1"/>
  <c r="J1049" i="1"/>
  <c r="J1048" i="1" s="1"/>
  <c r="I1049" i="1"/>
  <c r="I1048" i="1" s="1"/>
  <c r="H1049" i="1"/>
  <c r="G1049" i="1"/>
  <c r="G1048" i="1" s="1"/>
  <c r="J1037" i="1"/>
  <c r="J1036" i="1" s="1"/>
  <c r="I1037" i="1"/>
  <c r="H1037" i="1"/>
  <c r="H1036" i="1" s="1"/>
  <c r="G1037" i="1"/>
  <c r="J1025" i="1"/>
  <c r="J1024" i="1" s="1"/>
  <c r="I1025" i="1"/>
  <c r="I1024" i="1"/>
  <c r="H1025" i="1"/>
  <c r="H1024" i="1" s="1"/>
  <c r="G1025" i="1"/>
  <c r="G1024" i="1" s="1"/>
  <c r="J1013" i="1"/>
  <c r="J1012" i="1" s="1"/>
  <c r="I1013" i="1"/>
  <c r="I1012" i="1" s="1"/>
  <c r="H1013" i="1"/>
  <c r="G1013" i="1"/>
  <c r="J1011" i="1"/>
  <c r="F1011" i="1" s="1"/>
  <c r="N1011" i="1" s="1"/>
  <c r="I1011" i="1"/>
  <c r="H1011" i="1"/>
  <c r="G1011" i="1"/>
  <c r="J1010" i="1"/>
  <c r="I1010" i="1"/>
  <c r="H1010" i="1"/>
  <c r="G1010" i="1"/>
  <c r="J1009" i="1"/>
  <c r="I1009" i="1"/>
  <c r="H1009" i="1"/>
  <c r="G1009" i="1"/>
  <c r="J1008" i="1"/>
  <c r="F1008" i="1" s="1"/>
  <c r="I1008" i="1"/>
  <c r="H1008" i="1"/>
  <c r="G1008" i="1"/>
  <c r="J1007" i="1"/>
  <c r="I1007" i="1"/>
  <c r="H1007" i="1"/>
  <c r="G1007" i="1"/>
  <c r="J1006" i="1"/>
  <c r="I1006" i="1"/>
  <c r="H1006" i="1"/>
  <c r="G1006" i="1"/>
  <c r="J1005" i="1"/>
  <c r="I1005" i="1"/>
  <c r="H1005" i="1"/>
  <c r="G1005" i="1"/>
  <c r="J1004" i="1"/>
  <c r="I1004" i="1"/>
  <c r="H1004" i="1"/>
  <c r="G1004" i="1"/>
  <c r="J1003" i="1"/>
  <c r="I1003" i="1"/>
  <c r="H1003" i="1"/>
  <c r="G1003" i="1"/>
  <c r="J1002" i="1"/>
  <c r="J1001" i="1" s="1"/>
  <c r="J1000" i="1" s="1"/>
  <c r="I1002" i="1"/>
  <c r="H1002" i="1"/>
  <c r="H1001" i="1"/>
  <c r="H1000" i="1" s="1"/>
  <c r="G1002" i="1"/>
  <c r="J989" i="1"/>
  <c r="J988" i="1" s="1"/>
  <c r="I989" i="1"/>
  <c r="I988" i="1" s="1"/>
  <c r="H989" i="1"/>
  <c r="H988" i="1" s="1"/>
  <c r="G989" i="1"/>
  <c r="G988" i="1" s="1"/>
  <c r="J977" i="1"/>
  <c r="I977" i="1"/>
  <c r="I976" i="1" s="1"/>
  <c r="H977" i="1"/>
  <c r="H976" i="1" s="1"/>
  <c r="G977" i="1"/>
  <c r="J976" i="1"/>
  <c r="J965" i="1"/>
  <c r="J964" i="1" s="1"/>
  <c r="I965" i="1"/>
  <c r="I964" i="1"/>
  <c r="H965" i="1"/>
  <c r="H964" i="1" s="1"/>
  <c r="G965" i="1"/>
  <c r="J953" i="1"/>
  <c r="J952" i="1" s="1"/>
  <c r="I953" i="1"/>
  <c r="I952" i="1" s="1"/>
  <c r="H953" i="1"/>
  <c r="H952" i="1" s="1"/>
  <c r="G953" i="1"/>
  <c r="J941" i="1"/>
  <c r="J940" i="1" s="1"/>
  <c r="I941" i="1"/>
  <c r="I940" i="1" s="1"/>
  <c r="H941" i="1"/>
  <c r="H940" i="1" s="1"/>
  <c r="G941" i="1"/>
  <c r="J917" i="1"/>
  <c r="J916" i="1" s="1"/>
  <c r="I917" i="1"/>
  <c r="I916" i="1" s="1"/>
  <c r="H917" i="1"/>
  <c r="H916" i="1" s="1"/>
  <c r="G917" i="1"/>
  <c r="G916" i="1" s="1"/>
  <c r="F916" i="1" s="1"/>
  <c r="J905" i="1"/>
  <c r="J904" i="1" s="1"/>
  <c r="I905" i="1"/>
  <c r="I904" i="1" s="1"/>
  <c r="H905" i="1"/>
  <c r="H904" i="1"/>
  <c r="G905" i="1"/>
  <c r="J893" i="1"/>
  <c r="J892" i="1" s="1"/>
  <c r="I893" i="1"/>
  <c r="I892" i="1"/>
  <c r="H893" i="1"/>
  <c r="H892" i="1" s="1"/>
  <c r="G893" i="1"/>
  <c r="J881" i="1"/>
  <c r="I881" i="1"/>
  <c r="H881" i="1"/>
  <c r="H880" i="1" s="1"/>
  <c r="G881" i="1"/>
  <c r="J880" i="1"/>
  <c r="J879" i="1"/>
  <c r="J831" i="1" s="1"/>
  <c r="I879" i="1"/>
  <c r="I831" i="1" s="1"/>
  <c r="H879" i="1"/>
  <c r="H831" i="1"/>
  <c r="G879" i="1"/>
  <c r="F879" i="1" s="1"/>
  <c r="J878" i="1"/>
  <c r="J830" i="1" s="1"/>
  <c r="I878" i="1"/>
  <c r="I830" i="1"/>
  <c r="H878" i="1"/>
  <c r="H830" i="1" s="1"/>
  <c r="F830" i="1" s="1"/>
  <c r="G878" i="1"/>
  <c r="G830" i="1"/>
  <c r="J877" i="1"/>
  <c r="J829" i="1"/>
  <c r="I877" i="1"/>
  <c r="H877" i="1"/>
  <c r="H829" i="1"/>
  <c r="G877" i="1"/>
  <c r="G829" i="1" s="1"/>
  <c r="J876" i="1"/>
  <c r="J828" i="1"/>
  <c r="I876" i="1"/>
  <c r="I828" i="1" s="1"/>
  <c r="H876" i="1"/>
  <c r="H828" i="1"/>
  <c r="G876" i="1"/>
  <c r="G828" i="1" s="1"/>
  <c r="J875" i="1"/>
  <c r="J827" i="1"/>
  <c r="I875" i="1"/>
  <c r="I827" i="1" s="1"/>
  <c r="H875" i="1"/>
  <c r="H827" i="1"/>
  <c r="G875" i="1"/>
  <c r="F875" i="1" s="1"/>
  <c r="J874" i="1"/>
  <c r="J826" i="1"/>
  <c r="I874" i="1"/>
  <c r="I826" i="1"/>
  <c r="H874" i="1"/>
  <c r="H826" i="1"/>
  <c r="G874" i="1"/>
  <c r="G826" i="1"/>
  <c r="J873" i="1"/>
  <c r="I873" i="1"/>
  <c r="F873" i="1" s="1"/>
  <c r="H873" i="1"/>
  <c r="H825" i="1" s="1"/>
  <c r="G873" i="1"/>
  <c r="G825" i="1"/>
  <c r="J872" i="1"/>
  <c r="J824" i="1" s="1"/>
  <c r="I872" i="1"/>
  <c r="I824" i="1"/>
  <c r="H872" i="1"/>
  <c r="H824" i="1" s="1"/>
  <c r="G872" i="1"/>
  <c r="G824" i="1"/>
  <c r="J871" i="1"/>
  <c r="I871" i="1"/>
  <c r="H871" i="1"/>
  <c r="H823" i="1" s="1"/>
  <c r="G871" i="1"/>
  <c r="J870" i="1"/>
  <c r="I870" i="1"/>
  <c r="I822" i="1"/>
  <c r="H870" i="1"/>
  <c r="G870" i="1"/>
  <c r="J857" i="1"/>
  <c r="J856" i="1" s="1"/>
  <c r="I857" i="1"/>
  <c r="I856" i="1" s="1"/>
  <c r="H857" i="1"/>
  <c r="H856" i="1"/>
  <c r="G857" i="1"/>
  <c r="J845" i="1"/>
  <c r="J844" i="1" s="1"/>
  <c r="I845" i="1"/>
  <c r="I844" i="1" s="1"/>
  <c r="H845" i="1"/>
  <c r="H844" i="1" s="1"/>
  <c r="G845" i="1"/>
  <c r="J833" i="1"/>
  <c r="J832" i="1" s="1"/>
  <c r="I833" i="1"/>
  <c r="I832" i="1" s="1"/>
  <c r="H833" i="1"/>
  <c r="H832" i="1"/>
  <c r="G833" i="1"/>
  <c r="F833" i="1" s="1"/>
  <c r="N833" i="1" s="1"/>
  <c r="I823" i="1"/>
  <c r="J797" i="1"/>
  <c r="J796" i="1" s="1"/>
  <c r="I797" i="1"/>
  <c r="I796" i="1" s="1"/>
  <c r="H797" i="1"/>
  <c r="H796" i="1" s="1"/>
  <c r="G797" i="1"/>
  <c r="G796" i="1"/>
  <c r="J785" i="1"/>
  <c r="J784" i="1" s="1"/>
  <c r="I785" i="1"/>
  <c r="I784" i="1"/>
  <c r="H785" i="1"/>
  <c r="H784" i="1" s="1"/>
  <c r="G785" i="1"/>
  <c r="J773" i="1"/>
  <c r="J772" i="1"/>
  <c r="I773" i="1"/>
  <c r="I772" i="1" s="1"/>
  <c r="H773" i="1"/>
  <c r="H772" i="1" s="1"/>
  <c r="G773" i="1"/>
  <c r="G772" i="1" s="1"/>
  <c r="J761" i="1"/>
  <c r="J760" i="1"/>
  <c r="I761" i="1"/>
  <c r="I760" i="1" s="1"/>
  <c r="H761" i="1"/>
  <c r="H760" i="1" s="1"/>
  <c r="G761" i="1"/>
  <c r="F761" i="1" s="1"/>
  <c r="I749" i="1"/>
  <c r="I748" i="1" s="1"/>
  <c r="J749" i="1"/>
  <c r="J748" i="1"/>
  <c r="J737" i="1"/>
  <c r="J736" i="1" s="1"/>
  <c r="I737" i="1"/>
  <c r="I736" i="1" s="1"/>
  <c r="H737" i="1"/>
  <c r="H736" i="1" s="1"/>
  <c r="G737" i="1"/>
  <c r="J725" i="1"/>
  <c r="J724" i="1" s="1"/>
  <c r="I725" i="1"/>
  <c r="I724" i="1" s="1"/>
  <c r="H725" i="1"/>
  <c r="H724" i="1" s="1"/>
  <c r="G725" i="1"/>
  <c r="G724" i="1" s="1"/>
  <c r="J713" i="1"/>
  <c r="J712" i="1" s="1"/>
  <c r="I713" i="1"/>
  <c r="I712" i="1"/>
  <c r="H713" i="1"/>
  <c r="H712" i="1" s="1"/>
  <c r="G713" i="1"/>
  <c r="G712" i="1" s="1"/>
  <c r="F712" i="1" s="1"/>
  <c r="J701" i="1"/>
  <c r="J700" i="1" s="1"/>
  <c r="J689" i="1"/>
  <c r="J688" i="1"/>
  <c r="I689" i="1"/>
  <c r="I688" i="1" s="1"/>
  <c r="H689" i="1"/>
  <c r="H688" i="1"/>
  <c r="G689" i="1"/>
  <c r="G688" i="1" s="1"/>
  <c r="J677" i="1"/>
  <c r="J676" i="1"/>
  <c r="I677" i="1"/>
  <c r="I676" i="1" s="1"/>
  <c r="H677" i="1"/>
  <c r="H676" i="1"/>
  <c r="G677" i="1"/>
  <c r="G676" i="1" s="1"/>
  <c r="J665" i="1"/>
  <c r="J664" i="1"/>
  <c r="I665" i="1"/>
  <c r="I664" i="1" s="1"/>
  <c r="H665" i="1"/>
  <c r="H664" i="1"/>
  <c r="G665" i="1"/>
  <c r="G664" i="1" s="1"/>
  <c r="I653" i="1"/>
  <c r="I652" i="1" s="1"/>
  <c r="J641" i="1"/>
  <c r="J640" i="1" s="1"/>
  <c r="I641" i="1"/>
  <c r="I640" i="1" s="1"/>
  <c r="H641" i="1"/>
  <c r="H640" i="1" s="1"/>
  <c r="G641" i="1"/>
  <c r="G640" i="1" s="1"/>
  <c r="F640" i="1" s="1"/>
  <c r="J629" i="1"/>
  <c r="J628" i="1"/>
  <c r="I629" i="1"/>
  <c r="I628" i="1"/>
  <c r="H629" i="1"/>
  <c r="H628" i="1"/>
  <c r="G629" i="1"/>
  <c r="G628" i="1"/>
  <c r="J617" i="1"/>
  <c r="J616" i="1"/>
  <c r="H616" i="1"/>
  <c r="J605" i="1"/>
  <c r="J604" i="1" s="1"/>
  <c r="I605" i="1"/>
  <c r="I604" i="1"/>
  <c r="H605" i="1"/>
  <c r="H604" i="1" s="1"/>
  <c r="G605" i="1"/>
  <c r="J593" i="1"/>
  <c r="J592" i="1" s="1"/>
  <c r="I593" i="1"/>
  <c r="I592" i="1" s="1"/>
  <c r="F592" i="1" s="1"/>
  <c r="H593" i="1"/>
  <c r="H592" i="1" s="1"/>
  <c r="G593" i="1"/>
  <c r="G592" i="1" s="1"/>
  <c r="J581" i="1"/>
  <c r="J580" i="1" s="1"/>
  <c r="I581" i="1"/>
  <c r="I580" i="1"/>
  <c r="H581" i="1"/>
  <c r="F581" i="1" s="1"/>
  <c r="G581" i="1"/>
  <c r="G580" i="1"/>
  <c r="J557" i="1"/>
  <c r="J556" i="1" s="1"/>
  <c r="I557" i="1"/>
  <c r="I556" i="1"/>
  <c r="H557" i="1"/>
  <c r="H556" i="1" s="1"/>
  <c r="G557" i="1"/>
  <c r="J533" i="1"/>
  <c r="J532" i="1" s="1"/>
  <c r="I533" i="1"/>
  <c r="I532" i="1" s="1"/>
  <c r="H533" i="1"/>
  <c r="H532" i="1" s="1"/>
  <c r="G533" i="1"/>
  <c r="G532" i="1" s="1"/>
  <c r="J485" i="1"/>
  <c r="J484" i="1"/>
  <c r="I485" i="1"/>
  <c r="I484" i="1" s="1"/>
  <c r="H485" i="1"/>
  <c r="H484" i="1" s="1"/>
  <c r="G485" i="1"/>
  <c r="G484" i="1" s="1"/>
  <c r="F484" i="1" s="1"/>
  <c r="J473" i="1"/>
  <c r="J472" i="1" s="1"/>
  <c r="I473" i="1"/>
  <c r="I472" i="1" s="1"/>
  <c r="H473" i="1"/>
  <c r="H472" i="1" s="1"/>
  <c r="G473" i="1"/>
  <c r="G472" i="1" s="1"/>
  <c r="J461" i="1"/>
  <c r="J460" i="1" s="1"/>
  <c r="I461" i="1"/>
  <c r="I460" i="1" s="1"/>
  <c r="F460" i="1" s="1"/>
  <c r="H461" i="1"/>
  <c r="H460" i="1" s="1"/>
  <c r="G461" i="1"/>
  <c r="J449" i="1"/>
  <c r="J448" i="1" s="1"/>
  <c r="F448" i="1" s="1"/>
  <c r="I449" i="1"/>
  <c r="I448" i="1" s="1"/>
  <c r="H449" i="1"/>
  <c r="H448" i="1" s="1"/>
  <c r="G449" i="1"/>
  <c r="G448" i="1" s="1"/>
  <c r="J437" i="1"/>
  <c r="J436" i="1"/>
  <c r="I437" i="1"/>
  <c r="I436" i="1"/>
  <c r="H437" i="1"/>
  <c r="H436" i="1"/>
  <c r="G437" i="1"/>
  <c r="J425" i="1"/>
  <c r="J424" i="1" s="1"/>
  <c r="I425" i="1"/>
  <c r="I424" i="1"/>
  <c r="H425" i="1"/>
  <c r="H424" i="1" s="1"/>
  <c r="G425" i="1"/>
  <c r="F425" i="1" s="1"/>
  <c r="J413" i="1"/>
  <c r="J412" i="1"/>
  <c r="I413" i="1"/>
  <c r="I412" i="1"/>
  <c r="H413" i="1"/>
  <c r="F413" i="1" s="1"/>
  <c r="H412" i="1"/>
  <c r="G413" i="1"/>
  <c r="J401" i="1"/>
  <c r="J400" i="1" s="1"/>
  <c r="I401" i="1"/>
  <c r="I400" i="1" s="1"/>
  <c r="H401" i="1"/>
  <c r="H400" i="1" s="1"/>
  <c r="G401" i="1"/>
  <c r="J389" i="1"/>
  <c r="J388" i="1" s="1"/>
  <c r="I389" i="1"/>
  <c r="I388" i="1" s="1"/>
  <c r="H389" i="1"/>
  <c r="H388" i="1"/>
  <c r="G389" i="1"/>
  <c r="J377" i="1"/>
  <c r="I377" i="1"/>
  <c r="I376" i="1"/>
  <c r="H377" i="1"/>
  <c r="G377" i="1"/>
  <c r="J365" i="1"/>
  <c r="J364" i="1"/>
  <c r="F364" i="1" s="1"/>
  <c r="I365" i="1"/>
  <c r="I364" i="1" s="1"/>
  <c r="H365" i="1"/>
  <c r="H364" i="1" s="1"/>
  <c r="G365" i="1"/>
  <c r="G364" i="1" s="1"/>
  <c r="J353" i="1"/>
  <c r="J352" i="1" s="1"/>
  <c r="I353" i="1"/>
  <c r="I352" i="1"/>
  <c r="H353" i="1"/>
  <c r="F353" i="1" s="1"/>
  <c r="N353" i="1" s="1"/>
  <c r="G353" i="1"/>
  <c r="J341" i="1"/>
  <c r="J340" i="1" s="1"/>
  <c r="I341" i="1"/>
  <c r="I340" i="1" s="1"/>
  <c r="H341" i="1"/>
  <c r="H340" i="1" s="1"/>
  <c r="G341" i="1"/>
  <c r="J303" i="1"/>
  <c r="I303" i="1"/>
  <c r="H303" i="1"/>
  <c r="J305" i="1"/>
  <c r="J304" i="1" s="1"/>
  <c r="I305" i="1"/>
  <c r="H305" i="1"/>
  <c r="H304" i="1" s="1"/>
  <c r="G305" i="1"/>
  <c r="G304" i="1" s="1"/>
  <c r="J281" i="1"/>
  <c r="J280" i="1" s="1"/>
  <c r="I281" i="1"/>
  <c r="I280" i="1" s="1"/>
  <c r="H281" i="1"/>
  <c r="H280" i="1"/>
  <c r="G281" i="1"/>
  <c r="G280" i="1" s="1"/>
  <c r="J269" i="1"/>
  <c r="J268" i="1" s="1"/>
  <c r="I269" i="1"/>
  <c r="I268" i="1" s="1"/>
  <c r="H269" i="1"/>
  <c r="H268" i="1" s="1"/>
  <c r="G269" i="1"/>
  <c r="J257" i="1"/>
  <c r="J256" i="1" s="1"/>
  <c r="I257" i="1"/>
  <c r="I256" i="1" s="1"/>
  <c r="H257" i="1"/>
  <c r="H256" i="1" s="1"/>
  <c r="G257" i="1"/>
  <c r="J245" i="1"/>
  <c r="J244" i="1" s="1"/>
  <c r="I245" i="1"/>
  <c r="I244" i="1" s="1"/>
  <c r="H245" i="1"/>
  <c r="H244" i="1" s="1"/>
  <c r="G245" i="1"/>
  <c r="J233" i="1"/>
  <c r="J232" i="1" s="1"/>
  <c r="I233" i="1"/>
  <c r="I232" i="1" s="1"/>
  <c r="H233" i="1"/>
  <c r="H232" i="1" s="1"/>
  <c r="G233" i="1"/>
  <c r="G232" i="1" s="1"/>
  <c r="J221" i="1"/>
  <c r="J220" i="1" s="1"/>
  <c r="I221" i="1"/>
  <c r="I220" i="1" s="1"/>
  <c r="H221" i="1"/>
  <c r="H220" i="1" s="1"/>
  <c r="G221" i="1"/>
  <c r="G220" i="1"/>
  <c r="F220" i="1" s="1"/>
  <c r="J209" i="1"/>
  <c r="J208" i="1" s="1"/>
  <c r="I209" i="1"/>
  <c r="I208" i="1" s="1"/>
  <c r="H209" i="1"/>
  <c r="G209" i="1"/>
  <c r="G208" i="1" s="1"/>
  <c r="J197" i="1"/>
  <c r="J196" i="1" s="1"/>
  <c r="I197" i="1"/>
  <c r="I196" i="1" s="1"/>
  <c r="H197" i="1"/>
  <c r="H196" i="1" s="1"/>
  <c r="G197" i="1"/>
  <c r="J185" i="1"/>
  <c r="J184" i="1" s="1"/>
  <c r="I185" i="1"/>
  <c r="I184" i="1"/>
  <c r="H185" i="1"/>
  <c r="H184" i="1" s="1"/>
  <c r="G185" i="1"/>
  <c r="G184" i="1" s="1"/>
  <c r="J173" i="1"/>
  <c r="J172" i="1" s="1"/>
  <c r="I173" i="1"/>
  <c r="H173" i="1"/>
  <c r="H172" i="1"/>
  <c r="G173" i="1"/>
  <c r="G172" i="1" s="1"/>
  <c r="J161" i="1"/>
  <c r="J160" i="1" s="1"/>
  <c r="I161" i="1"/>
  <c r="H161" i="1"/>
  <c r="H160" i="1" s="1"/>
  <c r="G161" i="1"/>
  <c r="G160" i="1" s="1"/>
  <c r="J149" i="1"/>
  <c r="J148" i="1"/>
  <c r="I149" i="1"/>
  <c r="I148" i="1" s="1"/>
  <c r="H149" i="1"/>
  <c r="H148" i="1" s="1"/>
  <c r="G149" i="1"/>
  <c r="J137" i="1"/>
  <c r="J136" i="1" s="1"/>
  <c r="I137" i="1"/>
  <c r="I136" i="1" s="1"/>
  <c r="H137" i="1"/>
  <c r="H136" i="1" s="1"/>
  <c r="G137" i="1"/>
  <c r="G136" i="1" s="1"/>
  <c r="J125" i="1"/>
  <c r="J124" i="1" s="1"/>
  <c r="F124" i="1" s="1"/>
  <c r="I125" i="1"/>
  <c r="I124" i="1" s="1"/>
  <c r="H125" i="1"/>
  <c r="H124" i="1" s="1"/>
  <c r="G125" i="1"/>
  <c r="G124" i="1" s="1"/>
  <c r="J113" i="1"/>
  <c r="J112" i="1" s="1"/>
  <c r="I113" i="1"/>
  <c r="I112" i="1" s="1"/>
  <c r="H113" i="1"/>
  <c r="H112" i="1" s="1"/>
  <c r="G113" i="1"/>
  <c r="J111" i="1"/>
  <c r="I111" i="1"/>
  <c r="H111" i="1"/>
  <c r="G111" i="1"/>
  <c r="J110" i="1"/>
  <c r="I110" i="1"/>
  <c r="H110" i="1"/>
  <c r="G110" i="1"/>
  <c r="J109" i="1"/>
  <c r="I109" i="1"/>
  <c r="H109" i="1"/>
  <c r="G109" i="1"/>
  <c r="J108" i="1"/>
  <c r="F108" i="1" s="1"/>
  <c r="I108" i="1"/>
  <c r="H108" i="1"/>
  <c r="G108" i="1"/>
  <c r="J107" i="1"/>
  <c r="I107" i="1"/>
  <c r="H107" i="1"/>
  <c r="G107" i="1"/>
  <c r="J106" i="1"/>
  <c r="I106" i="1"/>
  <c r="H106" i="1"/>
  <c r="G106" i="1"/>
  <c r="J105" i="1"/>
  <c r="I105" i="1"/>
  <c r="H105" i="1"/>
  <c r="G105" i="1"/>
  <c r="J104" i="1"/>
  <c r="I104" i="1"/>
  <c r="H104" i="1"/>
  <c r="G104" i="1"/>
  <c r="F104" i="1" s="1"/>
  <c r="N104" i="1" s="1"/>
  <c r="J103" i="1"/>
  <c r="I103" i="1"/>
  <c r="H103" i="1"/>
  <c r="G103" i="1"/>
  <c r="J102" i="1"/>
  <c r="J101" i="1" s="1"/>
  <c r="J100" i="1" s="1"/>
  <c r="I102" i="1"/>
  <c r="I101" i="1" s="1"/>
  <c r="I100" i="1" s="1"/>
  <c r="H102" i="1"/>
  <c r="H101" i="1" s="1"/>
  <c r="H100" i="1" s="1"/>
  <c r="G102" i="1"/>
  <c r="J89" i="1"/>
  <c r="J88" i="1" s="1"/>
  <c r="I89" i="1"/>
  <c r="I88" i="1"/>
  <c r="H89" i="1"/>
  <c r="H88" i="1" s="1"/>
  <c r="G89" i="1"/>
  <c r="G88" i="1" s="1"/>
  <c r="J77" i="1"/>
  <c r="J76" i="1" s="1"/>
  <c r="I77" i="1"/>
  <c r="I76" i="1" s="1"/>
  <c r="H77" i="1"/>
  <c r="H76" i="1" s="1"/>
  <c r="G77" i="1"/>
  <c r="G76" i="1" s="1"/>
  <c r="J65" i="1"/>
  <c r="J64" i="1"/>
  <c r="I65" i="1"/>
  <c r="I64" i="1"/>
  <c r="H65" i="1"/>
  <c r="H64" i="1"/>
  <c r="G65" i="1"/>
  <c r="J53" i="1"/>
  <c r="J52" i="1" s="1"/>
  <c r="I53" i="1"/>
  <c r="I52" i="1" s="1"/>
  <c r="H53" i="1"/>
  <c r="H52" i="1" s="1"/>
  <c r="G53" i="1"/>
  <c r="G52" i="1" s="1"/>
  <c r="J51" i="1"/>
  <c r="I51" i="1"/>
  <c r="H51" i="1"/>
  <c r="H27" i="1" s="1"/>
  <c r="G51" i="1"/>
  <c r="J50" i="1"/>
  <c r="J26" i="1" s="1"/>
  <c r="I50" i="1"/>
  <c r="H50" i="1"/>
  <c r="F50" i="1" s="1"/>
  <c r="N50" i="1" s="1"/>
  <c r="G50" i="1"/>
  <c r="J49" i="1"/>
  <c r="J25" i="1" s="1"/>
  <c r="I49" i="1"/>
  <c r="H49" i="1"/>
  <c r="G49" i="1"/>
  <c r="J48" i="1"/>
  <c r="J24" i="1" s="1"/>
  <c r="I48" i="1"/>
  <c r="H48" i="1"/>
  <c r="H24" i="1" s="1"/>
  <c r="G48" i="1"/>
  <c r="J47" i="1"/>
  <c r="I47" i="1"/>
  <c r="H47" i="1"/>
  <c r="H23" i="1" s="1"/>
  <c r="G47" i="1"/>
  <c r="J46" i="1"/>
  <c r="J22" i="1" s="1"/>
  <c r="I46" i="1"/>
  <c r="H46" i="1"/>
  <c r="H22" i="1" s="1"/>
  <c r="G46" i="1"/>
  <c r="J45" i="1"/>
  <c r="I45" i="1"/>
  <c r="H45" i="1"/>
  <c r="F45" i="1" s="1"/>
  <c r="G45" i="1"/>
  <c r="J44" i="1"/>
  <c r="J20" i="1" s="1"/>
  <c r="I44" i="1"/>
  <c r="H44" i="1"/>
  <c r="H20" i="1" s="1"/>
  <c r="G44" i="1"/>
  <c r="J43" i="1"/>
  <c r="J19" i="1" s="1"/>
  <c r="I43" i="1"/>
  <c r="H43" i="1"/>
  <c r="F43" i="1" s="1"/>
  <c r="N43" i="1" s="1"/>
  <c r="G43" i="1"/>
  <c r="J42" i="1"/>
  <c r="J41" i="1" s="1"/>
  <c r="J40" i="1" s="1"/>
  <c r="I42" i="1"/>
  <c r="H42" i="1"/>
  <c r="H41" i="1" s="1"/>
  <c r="G42" i="1"/>
  <c r="J29" i="1"/>
  <c r="J28" i="1" s="1"/>
  <c r="I29" i="1"/>
  <c r="I28" i="1" s="1"/>
  <c r="H29" i="1"/>
  <c r="H28" i="1" s="1"/>
  <c r="F28" i="1" s="1"/>
  <c r="G29" i="1"/>
  <c r="E761" i="1"/>
  <c r="E760" i="1" s="1"/>
  <c r="E1061" i="1"/>
  <c r="E1049" i="1"/>
  <c r="E1037" i="1"/>
  <c r="E1036" i="1" s="1"/>
  <c r="E1025" i="1"/>
  <c r="E1013" i="1"/>
  <c r="E1012" i="1" s="1"/>
  <c r="E1011" i="1"/>
  <c r="E1010" i="1"/>
  <c r="E1009" i="1"/>
  <c r="E1008" i="1"/>
  <c r="N1008" i="1" s="1"/>
  <c r="E1007" i="1"/>
  <c r="E1006" i="1"/>
  <c r="E1005" i="1"/>
  <c r="E1004" i="1"/>
  <c r="E1003" i="1"/>
  <c r="E1002" i="1"/>
  <c r="E989" i="1"/>
  <c r="E977" i="1"/>
  <c r="E965" i="1"/>
  <c r="E953" i="1"/>
  <c r="E941" i="1"/>
  <c r="E939" i="1"/>
  <c r="E938" i="1"/>
  <c r="E937" i="1"/>
  <c r="E936" i="1"/>
  <c r="E935" i="1"/>
  <c r="E934" i="1"/>
  <c r="E933" i="1"/>
  <c r="E932" i="1"/>
  <c r="E931" i="1"/>
  <c r="E930" i="1"/>
  <c r="E917" i="1"/>
  <c r="E916" i="1" s="1"/>
  <c r="E905" i="1"/>
  <c r="E893" i="1"/>
  <c r="E892" i="1" s="1"/>
  <c r="E881" i="1"/>
  <c r="E879" i="1"/>
  <c r="E878" i="1"/>
  <c r="E877" i="1"/>
  <c r="E876" i="1"/>
  <c r="E875" i="1"/>
  <c r="E874" i="1"/>
  <c r="E873" i="1"/>
  <c r="E872" i="1"/>
  <c r="E870" i="1"/>
  <c r="N870" i="1" s="1"/>
  <c r="E857" i="1"/>
  <c r="E845" i="1"/>
  <c r="E833" i="1"/>
  <c r="E797" i="1"/>
  <c r="E785" i="1"/>
  <c r="E773" i="1"/>
  <c r="E737" i="1"/>
  <c r="E725" i="1"/>
  <c r="E724" i="1" s="1"/>
  <c r="E713" i="1"/>
  <c r="E689" i="1"/>
  <c r="E688" i="1" s="1"/>
  <c r="E677" i="1"/>
  <c r="E665" i="1"/>
  <c r="E641" i="1"/>
  <c r="E629" i="1"/>
  <c r="B629" i="1" s="1"/>
  <c r="E605" i="1"/>
  <c r="E593" i="1"/>
  <c r="E581" i="1"/>
  <c r="E557" i="1"/>
  <c r="E533" i="1"/>
  <c r="E485" i="1"/>
  <c r="E473" i="1"/>
  <c r="E461" i="1"/>
  <c r="E449" i="1"/>
  <c r="E437" i="1"/>
  <c r="E436" i="1" s="1"/>
  <c r="E425" i="1"/>
  <c r="E413" i="1"/>
  <c r="E401" i="1"/>
  <c r="E389" i="1"/>
  <c r="E377" i="1"/>
  <c r="E365" i="1"/>
  <c r="E353" i="1"/>
  <c r="E341" i="1"/>
  <c r="E305" i="1"/>
  <c r="E281" i="1"/>
  <c r="E280" i="1" s="1"/>
  <c r="E269" i="1"/>
  <c r="E257" i="1"/>
  <c r="E245" i="1"/>
  <c r="E233" i="1"/>
  <c r="E221" i="1"/>
  <c r="E209" i="1"/>
  <c r="E208" i="1" s="1"/>
  <c r="E197" i="1"/>
  <c r="E185" i="1"/>
  <c r="E173" i="1"/>
  <c r="E161" i="1"/>
  <c r="E149" i="1"/>
  <c r="E137" i="1"/>
  <c r="E125" i="1"/>
  <c r="E113" i="1"/>
  <c r="E111" i="1"/>
  <c r="E110" i="1"/>
  <c r="E109" i="1"/>
  <c r="E108" i="1"/>
  <c r="E107" i="1"/>
  <c r="E106" i="1"/>
  <c r="E105" i="1"/>
  <c r="E104" i="1"/>
  <c r="E20" i="1" s="1"/>
  <c r="E103" i="1"/>
  <c r="E102" i="1"/>
  <c r="E89" i="1"/>
  <c r="E77" i="1"/>
  <c r="E76" i="1" s="1"/>
  <c r="E65" i="1"/>
  <c r="E29" i="1"/>
  <c r="E28" i="1" s="1"/>
  <c r="E53" i="1"/>
  <c r="E51" i="1"/>
  <c r="E27" i="1" s="1"/>
  <c r="E50" i="1"/>
  <c r="E49" i="1"/>
  <c r="E48" i="1"/>
  <c r="E47" i="1"/>
  <c r="E46" i="1"/>
  <c r="E45" i="1"/>
  <c r="E44" i="1"/>
  <c r="E43" i="1"/>
  <c r="E19" i="1" s="1"/>
  <c r="E42" i="1"/>
  <c r="F1003" i="1"/>
  <c r="F605" i="1"/>
  <c r="G822" i="1"/>
  <c r="I522" i="1"/>
  <c r="F1005" i="1"/>
  <c r="G244" i="1"/>
  <c r="F244" i="1" s="1"/>
  <c r="N244" i="1" s="1"/>
  <c r="N318" i="1"/>
  <c r="N319" i="1"/>
  <c r="N323" i="1"/>
  <c r="G28" i="1"/>
  <c r="F106" i="1"/>
  <c r="F111" i="1"/>
  <c r="N111" i="1" s="1"/>
  <c r="G604" i="1"/>
  <c r="F677" i="1"/>
  <c r="N677" i="1" s="1"/>
  <c r="F751" i="1"/>
  <c r="F753" i="1"/>
  <c r="N753" i="1" s="1"/>
  <c r="F754" i="1"/>
  <c r="F755" i="1"/>
  <c r="N755" i="1" s="1"/>
  <c r="F757" i="1"/>
  <c r="F758" i="1"/>
  <c r="N758" i="1" s="1"/>
  <c r="F759" i="1"/>
  <c r="F1006" i="1"/>
  <c r="F1010" i="1"/>
  <c r="G1012" i="1"/>
  <c r="F1025" i="1"/>
  <c r="G1036" i="1"/>
  <c r="F136" i="1"/>
  <c r="F185" i="1"/>
  <c r="G112" i="1"/>
  <c r="F112" i="1" s="1"/>
  <c r="G256" i="1"/>
  <c r="F256" i="1"/>
  <c r="N256" i="1" s="1"/>
  <c r="G303" i="1"/>
  <c r="F339" i="1"/>
  <c r="B339" i="1" s="1"/>
  <c r="G340" i="1"/>
  <c r="F341" i="1"/>
  <c r="G352" i="1"/>
  <c r="F365" i="1"/>
  <c r="G376" i="1"/>
  <c r="G388" i="1"/>
  <c r="G400" i="1"/>
  <c r="G412" i="1"/>
  <c r="F412" i="1" s="1"/>
  <c r="G436" i="1"/>
  <c r="F437" i="1"/>
  <c r="G460" i="1"/>
  <c r="F485" i="1"/>
  <c r="F619" i="1"/>
  <c r="N619" i="1" s="1"/>
  <c r="F621" i="1"/>
  <c r="N621" i="1" s="1"/>
  <c r="F623" i="1"/>
  <c r="G529" i="1"/>
  <c r="F625" i="1"/>
  <c r="F627" i="1"/>
  <c r="N627" i="1" s="1"/>
  <c r="G653" i="1"/>
  <c r="G652" i="1" s="1"/>
  <c r="F654" i="1"/>
  <c r="N654" i="1" s="1"/>
  <c r="G701" i="1"/>
  <c r="G700" i="1" s="1"/>
  <c r="F702" i="1"/>
  <c r="G736" i="1"/>
  <c r="F736" i="1" s="1"/>
  <c r="N736" i="1" s="1"/>
  <c r="G880" i="1"/>
  <c r="G892" i="1"/>
  <c r="F892" i="1" s="1"/>
  <c r="F893" i="1"/>
  <c r="G904" i="1"/>
  <c r="F917" i="1"/>
  <c r="N917" i="1" s="1"/>
  <c r="G940" i="1"/>
  <c r="F941" i="1"/>
  <c r="N941" i="1" s="1"/>
  <c r="G952" i="1"/>
  <c r="F952" i="1"/>
  <c r="G964" i="1"/>
  <c r="G976" i="1"/>
  <c r="F976" i="1" s="1"/>
  <c r="F330" i="1"/>
  <c r="N330" i="1" s="1"/>
  <c r="F331" i="1"/>
  <c r="F332" i="1"/>
  <c r="N332" i="1" s="1"/>
  <c r="F333" i="1"/>
  <c r="N333" i="1"/>
  <c r="F334" i="1"/>
  <c r="F335" i="1"/>
  <c r="F336" i="1"/>
  <c r="F337" i="1"/>
  <c r="N337" i="1" s="1"/>
  <c r="F338" i="1"/>
  <c r="N572" i="1"/>
  <c r="F618" i="1"/>
  <c r="N618" i="1" s="1"/>
  <c r="F620" i="1"/>
  <c r="F622" i="1"/>
  <c r="N622" i="1" s="1"/>
  <c r="F624" i="1"/>
  <c r="F626" i="1"/>
  <c r="N626" i="1" s="1"/>
  <c r="F628" i="1"/>
  <c r="F629" i="1"/>
  <c r="F655" i="1"/>
  <c r="N655" i="1" s="1"/>
  <c r="F656" i="1"/>
  <c r="F657" i="1"/>
  <c r="N657" i="1" s="1"/>
  <c r="F658" i="1"/>
  <c r="F659" i="1"/>
  <c r="F660" i="1"/>
  <c r="N660" i="1" s="1"/>
  <c r="F661" i="1"/>
  <c r="F662" i="1"/>
  <c r="F663" i="1"/>
  <c r="N663" i="1" s="1"/>
  <c r="F703" i="1"/>
  <c r="N703" i="1" s="1"/>
  <c r="F704" i="1"/>
  <c r="F705" i="1"/>
  <c r="N705" i="1" s="1"/>
  <c r="F706" i="1"/>
  <c r="N706" i="1" s="1"/>
  <c r="F708" i="1"/>
  <c r="N708" i="1" s="1"/>
  <c r="F709" i="1"/>
  <c r="N709" i="1" s="1"/>
  <c r="F710" i="1"/>
  <c r="N710" i="1" s="1"/>
  <c r="F772" i="1"/>
  <c r="H822" i="1"/>
  <c r="J822" i="1"/>
  <c r="F870" i="1"/>
  <c r="I869" i="1"/>
  <c r="I868" i="1" s="1"/>
  <c r="F872" i="1"/>
  <c r="N872" i="1" s="1"/>
  <c r="F874" i="1"/>
  <c r="F876" i="1"/>
  <c r="F878" i="1"/>
  <c r="N878" i="1" s="1"/>
  <c r="G1001" i="1"/>
  <c r="G1000" i="1" s="1"/>
  <c r="G64" i="1"/>
  <c r="F65" i="1"/>
  <c r="N65" i="1" s="1"/>
  <c r="G268" i="1"/>
  <c r="G556" i="1"/>
  <c r="F556" i="1" s="1"/>
  <c r="F557" i="1"/>
  <c r="F593" i="1"/>
  <c r="F641" i="1"/>
  <c r="F665" i="1"/>
  <c r="G749" i="1"/>
  <c r="F750" i="1"/>
  <c r="G784" i="1"/>
  <c r="F784" i="1" s="1"/>
  <c r="N784" i="1" s="1"/>
  <c r="G832" i="1"/>
  <c r="F832" i="1" s="1"/>
  <c r="N832" i="1" s="1"/>
  <c r="G844" i="1"/>
  <c r="F844" i="1" s="1"/>
  <c r="F845" i="1"/>
  <c r="G856" i="1"/>
  <c r="F856" i="1"/>
  <c r="H526" i="1"/>
  <c r="H653" i="1"/>
  <c r="H652" i="1" s="1"/>
  <c r="F824" i="1"/>
  <c r="N824" i="1" s="1"/>
  <c r="I1001" i="1"/>
  <c r="I1000" i="1" s="1"/>
  <c r="G41" i="1"/>
  <c r="G40" i="1" s="1"/>
  <c r="I41" i="1"/>
  <c r="I40" i="1" s="1"/>
  <c r="G617" i="1"/>
  <c r="G616" i="1" s="1"/>
  <c r="I617" i="1"/>
  <c r="I616" i="1" s="1"/>
  <c r="E64" i="1"/>
  <c r="E88" i="1"/>
  <c r="E124" i="1"/>
  <c r="E172" i="1"/>
  <c r="E220" i="1"/>
  <c r="E268" i="1"/>
  <c r="E295" i="1"/>
  <c r="E299" i="1"/>
  <c r="E832" i="1"/>
  <c r="E829" i="1"/>
  <c r="E952" i="1"/>
  <c r="E1060" i="1"/>
  <c r="E52" i="1"/>
  <c r="E148" i="1"/>
  <c r="E196" i="1"/>
  <c r="E244" i="1"/>
  <c r="E304" i="1"/>
  <c r="E297" i="1"/>
  <c r="E301" i="1"/>
  <c r="E112" i="1"/>
  <c r="N112" i="1" s="1"/>
  <c r="E160" i="1"/>
  <c r="E256" i="1"/>
  <c r="E296" i="1"/>
  <c r="E298" i="1"/>
  <c r="E300" i="1"/>
  <c r="E302" i="1"/>
  <c r="E712" i="1"/>
  <c r="E736" i="1"/>
  <c r="E784" i="1"/>
  <c r="E844" i="1"/>
  <c r="N844" i="1" s="1"/>
  <c r="E822" i="1"/>
  <c r="E824" i="1"/>
  <c r="E826" i="1"/>
  <c r="E828" i="1"/>
  <c r="E880" i="1"/>
  <c r="E904" i="1"/>
  <c r="E940" i="1"/>
  <c r="E964" i="1"/>
  <c r="E988" i="1"/>
  <c r="E1024" i="1"/>
  <c r="E1048" i="1"/>
  <c r="J295" i="1"/>
  <c r="J293" i="1" s="1"/>
  <c r="J292" i="1" s="1"/>
  <c r="H300" i="1"/>
  <c r="I524" i="1"/>
  <c r="H296" i="1"/>
  <c r="J299" i="1"/>
  <c r="H294" i="1"/>
  <c r="J294" i="1"/>
  <c r="H295" i="1"/>
  <c r="J296" i="1"/>
  <c r="H297" i="1"/>
  <c r="J297" i="1"/>
  <c r="H298" i="1"/>
  <c r="J298" i="1"/>
  <c r="H299" i="1"/>
  <c r="J300" i="1"/>
  <c r="H301" i="1"/>
  <c r="F301" i="1" s="1"/>
  <c r="J301" i="1"/>
  <c r="H302" i="1"/>
  <c r="J302" i="1"/>
  <c r="G294" i="1"/>
  <c r="F294" i="1" s="1"/>
  <c r="I294" i="1"/>
  <c r="G295" i="1"/>
  <c r="I295" i="1"/>
  <c r="G296" i="1"/>
  <c r="F296" i="1" s="1"/>
  <c r="N296" i="1" s="1"/>
  <c r="I296" i="1"/>
  <c r="G297" i="1"/>
  <c r="I297" i="1"/>
  <c r="G298" i="1"/>
  <c r="F298" i="1" s="1"/>
  <c r="N298" i="1" s="1"/>
  <c r="I298" i="1"/>
  <c r="G299" i="1"/>
  <c r="F299" i="1" s="1"/>
  <c r="N299" i="1" s="1"/>
  <c r="I299" i="1"/>
  <c r="G300" i="1"/>
  <c r="F300" i="1" s="1"/>
  <c r="I300" i="1"/>
  <c r="G301" i="1"/>
  <c r="I301" i="1"/>
  <c r="G302" i="1"/>
  <c r="F302" i="1" s="1"/>
  <c r="N302" i="1" s="1"/>
  <c r="I302" i="1"/>
  <c r="J21" i="1"/>
  <c r="G18" i="1"/>
  <c r="I18" i="1"/>
  <c r="I6" i="1" s="1"/>
  <c r="G19" i="1"/>
  <c r="I19" i="1"/>
  <c r="G20" i="1"/>
  <c r="I20" i="1"/>
  <c r="I8" i="1" s="1"/>
  <c r="G21" i="1"/>
  <c r="I21" i="1"/>
  <c r="G22" i="1"/>
  <c r="I22" i="1"/>
  <c r="G23" i="1"/>
  <c r="I23" i="1"/>
  <c r="G24" i="1"/>
  <c r="I24" i="1"/>
  <c r="G25" i="1"/>
  <c r="I25" i="1"/>
  <c r="G26" i="1"/>
  <c r="I26" i="1"/>
  <c r="I14" i="1" s="1"/>
  <c r="G27" i="1"/>
  <c r="I27" i="1"/>
  <c r="J376" i="1"/>
  <c r="E1001" i="1"/>
  <c r="E1000" i="1" s="1"/>
  <c r="E388" i="1"/>
  <c r="E484" i="1"/>
  <c r="N484" i="1" s="1"/>
  <c r="E592" i="1"/>
  <c r="E653" i="1"/>
  <c r="E652" i="1" s="1"/>
  <c r="E303" i="1"/>
  <c r="E352" i="1"/>
  <c r="E376" i="1"/>
  <c r="E400" i="1"/>
  <c r="E424" i="1"/>
  <c r="E448" i="1"/>
  <c r="E472" i="1"/>
  <c r="E532" i="1"/>
  <c r="E580" i="1"/>
  <c r="E604" i="1"/>
  <c r="E640" i="1"/>
  <c r="N640" i="1" s="1"/>
  <c r="E676" i="1"/>
  <c r="E23" i="1"/>
  <c r="E701" i="1"/>
  <c r="E617" i="1"/>
  <c r="E616" i="1" s="1"/>
  <c r="E24" i="1"/>
  <c r="E749" i="1"/>
  <c r="E294" i="1"/>
  <c r="N712" i="1"/>
  <c r="N576" i="1"/>
  <c r="N874" i="1"/>
  <c r="N757" i="1"/>
  <c r="N702" i="1"/>
  <c r="N659" i="1"/>
  <c r="N623" i="1"/>
  <c r="N581" i="1"/>
  <c r="N336" i="1"/>
  <c r="N324" i="1"/>
  <c r="N320" i="1"/>
  <c r="N577" i="1"/>
  <c r="N573" i="1"/>
  <c r="N1010" i="1"/>
  <c r="N754" i="1"/>
  <c r="N750" i="1"/>
  <c r="N656" i="1"/>
  <c r="N624" i="1"/>
  <c r="N620" i="1"/>
  <c r="N425" i="1"/>
  <c r="N325" i="1"/>
  <c r="N321" i="1"/>
  <c r="N578" i="1"/>
  <c r="N574" i="1"/>
  <c r="N570" i="1"/>
  <c r="N1025" i="1"/>
  <c r="N1005" i="1"/>
  <c r="N876" i="1"/>
  <c r="N845" i="1"/>
  <c r="N759" i="1"/>
  <c r="N751" i="1"/>
  <c r="N704" i="1"/>
  <c r="N661" i="1"/>
  <c r="N641" i="1"/>
  <c r="N625" i="1"/>
  <c r="N605" i="1"/>
  <c r="N338" i="1"/>
  <c r="N334" i="1"/>
  <c r="N326" i="1"/>
  <c r="N322" i="1"/>
  <c r="N579" i="1"/>
  <c r="N575" i="1"/>
  <c r="N571" i="1"/>
  <c r="N1061" i="1"/>
  <c r="N875" i="1"/>
  <c r="N662" i="1"/>
  <c r="N658" i="1"/>
  <c r="N331" i="1"/>
  <c r="N335" i="1"/>
  <c r="F297" i="1"/>
  <c r="F822" i="1"/>
  <c r="G748" i="1"/>
  <c r="F1001" i="1"/>
  <c r="N1001" i="1" s="1"/>
  <c r="E522" i="1"/>
  <c r="E526" i="1"/>
  <c r="I293" i="1"/>
  <c r="E748" i="1"/>
  <c r="N297" i="1"/>
  <c r="V13" i="2"/>
  <c r="L13" i="2" s="1"/>
  <c r="I292" i="1"/>
  <c r="V12" i="2"/>
  <c r="L12" i="2" s="1"/>
  <c r="E13" i="2"/>
  <c r="E12" i="2" s="1"/>
  <c r="U13" i="2"/>
  <c r="T13" i="2"/>
  <c r="T12" i="2" s="1"/>
  <c r="J12" i="2" s="1"/>
  <c r="B26" i="2"/>
  <c r="S13" i="2"/>
  <c r="S12" i="2" s="1"/>
  <c r="I12" i="2" s="1"/>
  <c r="I13" i="2"/>
  <c r="J13" i="2"/>
  <c r="U12" i="2"/>
  <c r="K12" i="2" s="1"/>
  <c r="K13" i="2"/>
  <c r="F652" i="1" l="1"/>
  <c r="N652" i="1" s="1"/>
  <c r="I17" i="1"/>
  <c r="I16" i="1" s="1"/>
  <c r="I15" i="1"/>
  <c r="H26" i="1"/>
  <c r="H21" i="1"/>
  <c r="B1024" i="1"/>
  <c r="B592" i="1"/>
  <c r="N592" i="1"/>
  <c r="H19" i="1"/>
  <c r="G13" i="1"/>
  <c r="N822" i="1"/>
  <c r="B712" i="1"/>
  <c r="B952" i="1"/>
  <c r="N593" i="1"/>
  <c r="N665" i="1"/>
  <c r="E827" i="1"/>
  <c r="E831" i="1"/>
  <c r="N1006" i="1"/>
  <c r="F184" i="1"/>
  <c r="H208" i="1"/>
  <c r="F209" i="1"/>
  <c r="N209" i="1" s="1"/>
  <c r="F664" i="1"/>
  <c r="F49" i="1"/>
  <c r="N49" i="1" s="1"/>
  <c r="H25" i="1"/>
  <c r="F25" i="1" s="1"/>
  <c r="N676" i="1"/>
  <c r="H18" i="1"/>
  <c r="H17" i="1" s="1"/>
  <c r="H10" i="1"/>
  <c r="B826" i="1"/>
  <c r="F268" i="1"/>
  <c r="N268" i="1" s="1"/>
  <c r="N45" i="1"/>
  <c r="B106" i="1"/>
  <c r="N106" i="1"/>
  <c r="B110" i="1"/>
  <c r="B365" i="1"/>
  <c r="N365" i="1"/>
  <c r="B557" i="1"/>
  <c r="N557" i="1"/>
  <c r="E825" i="1"/>
  <c r="N873" i="1"/>
  <c r="E823" i="1"/>
  <c r="E929" i="1"/>
  <c r="E928" i="1" s="1"/>
  <c r="E976" i="1"/>
  <c r="N448" i="1"/>
  <c r="F676" i="1"/>
  <c r="B676" i="1" s="1"/>
  <c r="H523" i="1"/>
  <c r="B67" i="1"/>
  <c r="N67" i="1"/>
  <c r="B79" i="1"/>
  <c r="N79" i="1"/>
  <c r="B155" i="1"/>
  <c r="N155" i="1"/>
  <c r="B167" i="1"/>
  <c r="N167" i="1"/>
  <c r="B181" i="1"/>
  <c r="N181" i="1"/>
  <c r="B201" i="1"/>
  <c r="N201" i="1"/>
  <c r="B219" i="1"/>
  <c r="N219" i="1"/>
  <c r="B239" i="1"/>
  <c r="N239" i="1"/>
  <c r="B354" i="1"/>
  <c r="N354" i="1"/>
  <c r="B392" i="1"/>
  <c r="N392" i="1"/>
  <c r="B410" i="1"/>
  <c r="N410" i="1"/>
  <c r="B430" i="1"/>
  <c r="N430" i="1"/>
  <c r="B450" i="1"/>
  <c r="N450" i="1"/>
  <c r="B468" i="1"/>
  <c r="N468" i="1"/>
  <c r="B488" i="1"/>
  <c r="N488" i="1"/>
  <c r="B542" i="1"/>
  <c r="N542" i="1"/>
  <c r="B586" i="1"/>
  <c r="N586" i="1"/>
  <c r="B606" i="1"/>
  <c r="N606" i="1"/>
  <c r="B636" i="1"/>
  <c r="N636" i="1"/>
  <c r="B668" i="1"/>
  <c r="N668" i="1"/>
  <c r="B686" i="1"/>
  <c r="N686" i="1"/>
  <c r="B718" i="1"/>
  <c r="N718" i="1"/>
  <c r="B738" i="1"/>
  <c r="N738" i="1"/>
  <c r="B768" i="1"/>
  <c r="N768" i="1"/>
  <c r="B788" i="1"/>
  <c r="N788" i="1"/>
  <c r="B806" i="1"/>
  <c r="N806" i="1"/>
  <c r="B850" i="1"/>
  <c r="N850" i="1"/>
  <c r="B882" i="1"/>
  <c r="N882" i="1"/>
  <c r="B900" i="1"/>
  <c r="N900" i="1"/>
  <c r="B920" i="1"/>
  <c r="N920" i="1"/>
  <c r="B955" i="1"/>
  <c r="N955" i="1"/>
  <c r="B973" i="1"/>
  <c r="N973" i="1"/>
  <c r="B993" i="1"/>
  <c r="N993" i="1"/>
  <c r="B1023" i="1"/>
  <c r="N1023" i="1"/>
  <c r="B1040" i="1"/>
  <c r="N1040" i="1"/>
  <c r="B1044" i="1"/>
  <c r="N1044" i="1"/>
  <c r="B1050" i="1"/>
  <c r="N1050" i="1"/>
  <c r="B1054" i="1"/>
  <c r="N1054" i="1"/>
  <c r="B1058" i="1"/>
  <c r="N1058" i="1"/>
  <c r="B1064" i="1"/>
  <c r="N1064" i="1"/>
  <c r="B1068" i="1"/>
  <c r="N1068" i="1"/>
  <c r="I701" i="1"/>
  <c r="I700" i="1" s="1"/>
  <c r="F700" i="1" s="1"/>
  <c r="I550" i="1"/>
  <c r="I526" i="1" s="1"/>
  <c r="I10" i="1" s="1"/>
  <c r="N437" i="1"/>
  <c r="N879" i="1"/>
  <c r="E869" i="1"/>
  <c r="F26" i="1"/>
  <c r="F20" i="1"/>
  <c r="N20" i="1" s="1"/>
  <c r="H530" i="1"/>
  <c r="F857" i="1"/>
  <c r="N857" i="1" s="1"/>
  <c r="F785" i="1"/>
  <c r="N785" i="1" s="1"/>
  <c r="F713" i="1"/>
  <c r="N713" i="1" s="1"/>
  <c r="F877" i="1"/>
  <c r="N877" i="1" s="1"/>
  <c r="F773" i="1"/>
  <c r="B773" i="1" s="1"/>
  <c r="F689" i="1"/>
  <c r="N689" i="1" s="1"/>
  <c r="F965" i="1"/>
  <c r="N965" i="1" s="1"/>
  <c r="F533" i="1"/>
  <c r="N533" i="1" s="1"/>
  <c r="F436" i="1"/>
  <c r="B436" i="1" s="1"/>
  <c r="F340" i="1"/>
  <c r="F89" i="1"/>
  <c r="N89" i="1" s="1"/>
  <c r="G1060" i="1"/>
  <c r="F1060" i="1" s="1"/>
  <c r="B1060" i="1" s="1"/>
  <c r="F604" i="1"/>
  <c r="N604" i="1" s="1"/>
  <c r="F1073" i="1"/>
  <c r="N1073" i="1" s="1"/>
  <c r="B874" i="1"/>
  <c r="B1025" i="1"/>
  <c r="E1073" i="1"/>
  <c r="E1072" i="1" s="1"/>
  <c r="N1072" i="1" s="1"/>
  <c r="H580" i="1"/>
  <c r="F580" i="1" s="1"/>
  <c r="F688" i="1"/>
  <c r="F828" i="1"/>
  <c r="B37" i="1"/>
  <c r="N37" i="1"/>
  <c r="N57" i="1"/>
  <c r="N63" i="1"/>
  <c r="B123" i="1"/>
  <c r="N123" i="1"/>
  <c r="B139" i="1"/>
  <c r="N139" i="1"/>
  <c r="N145" i="1"/>
  <c r="N153" i="1"/>
  <c r="I329" i="1"/>
  <c r="I328" i="1" s="1"/>
  <c r="J549" i="1"/>
  <c r="J525" i="1" s="1"/>
  <c r="J653" i="1"/>
  <c r="J652" i="1" s="1"/>
  <c r="H7" i="1"/>
  <c r="F964" i="1"/>
  <c r="N964" i="1" s="1"/>
  <c r="F737" i="1"/>
  <c r="N737" i="1" s="1"/>
  <c r="F389" i="1"/>
  <c r="N389" i="1" s="1"/>
  <c r="B108" i="1"/>
  <c r="B341" i="1"/>
  <c r="B437" i="1"/>
  <c r="B485" i="1"/>
  <c r="B665" i="1"/>
  <c r="F47" i="1"/>
  <c r="N47" i="1" s="1"/>
  <c r="F51" i="1"/>
  <c r="N51" i="1" s="1"/>
  <c r="F64" i="1"/>
  <c r="N64" i="1" s="1"/>
  <c r="F76" i="1"/>
  <c r="N76" i="1" s="1"/>
  <c r="F232" i="1"/>
  <c r="J823" i="1"/>
  <c r="J869" i="1"/>
  <c r="J868" i="1" s="1"/>
  <c r="J527" i="1"/>
  <c r="B117" i="1"/>
  <c r="N117" i="1"/>
  <c r="B129" i="1"/>
  <c r="N129" i="1"/>
  <c r="B813" i="1"/>
  <c r="N813" i="1"/>
  <c r="B817" i="1"/>
  <c r="N817" i="1"/>
  <c r="N108" i="1"/>
  <c r="N339" i="1"/>
  <c r="N341" i="1"/>
  <c r="E664" i="1"/>
  <c r="E340" i="1"/>
  <c r="B340" i="1" s="1"/>
  <c r="B964" i="1"/>
  <c r="F616" i="1"/>
  <c r="F1000" i="1"/>
  <c r="F233" i="1"/>
  <c r="N233" i="1" s="1"/>
  <c r="F711" i="1"/>
  <c r="N711" i="1" s="1"/>
  <c r="F707" i="1"/>
  <c r="N707" i="1" s="1"/>
  <c r="F221" i="1"/>
  <c r="N221" i="1" s="1"/>
  <c r="F977" i="1"/>
  <c r="N977" i="1" s="1"/>
  <c r="F953" i="1"/>
  <c r="B953" i="1" s="1"/>
  <c r="F940" i="1"/>
  <c r="N940" i="1" s="1"/>
  <c r="N893" i="1"/>
  <c r="N485" i="1"/>
  <c r="F461" i="1"/>
  <c r="B461" i="1" s="1"/>
  <c r="F449" i="1"/>
  <c r="N449" i="1" s="1"/>
  <c r="G424" i="1"/>
  <c r="F424" i="1" s="1"/>
  <c r="B424" i="1" s="1"/>
  <c r="F388" i="1"/>
  <c r="B388" i="1" s="1"/>
  <c r="F303" i="1"/>
  <c r="N303" i="1" s="1"/>
  <c r="F1002" i="1"/>
  <c r="N1002" i="1" s="1"/>
  <c r="F102" i="1"/>
  <c r="B102" i="1" s="1"/>
  <c r="F103" i="1"/>
  <c r="N103" i="1" s="1"/>
  <c r="F105" i="1"/>
  <c r="N105" i="1" s="1"/>
  <c r="F107" i="1"/>
  <c r="N107" i="1" s="1"/>
  <c r="F109" i="1"/>
  <c r="N109" i="1" s="1"/>
  <c r="F110" i="1"/>
  <c r="F197" i="1"/>
  <c r="N197" i="1" s="1"/>
  <c r="F208" i="1"/>
  <c r="N208" i="1" s="1"/>
  <c r="H352" i="1"/>
  <c r="F352" i="1" s="1"/>
  <c r="B352" i="1" s="1"/>
  <c r="F400" i="1"/>
  <c r="N400" i="1" s="1"/>
  <c r="F472" i="1"/>
  <c r="N472" i="1" s="1"/>
  <c r="F724" i="1"/>
  <c r="N724" i="1" s="1"/>
  <c r="N761" i="1"/>
  <c r="F797" i="1"/>
  <c r="N797" i="1" s="1"/>
  <c r="I523" i="1"/>
  <c r="I7" i="1" s="1"/>
  <c r="F1004" i="1"/>
  <c r="N1004" i="1" s="1"/>
  <c r="I527" i="1"/>
  <c r="I11" i="1" s="1"/>
  <c r="F1007" i="1"/>
  <c r="N1007" i="1" s="1"/>
  <c r="F1009" i="1"/>
  <c r="N1009" i="1" s="1"/>
  <c r="F1024" i="1"/>
  <c r="N1024" i="1" s="1"/>
  <c r="B73" i="1"/>
  <c r="N73" i="1"/>
  <c r="B87" i="1"/>
  <c r="N87" i="1"/>
  <c r="N95" i="1"/>
  <c r="N115" i="1"/>
  <c r="B163" i="1"/>
  <c r="N163" i="1"/>
  <c r="B177" i="1"/>
  <c r="N177" i="1"/>
  <c r="B195" i="1"/>
  <c r="N195" i="1"/>
  <c r="B215" i="1"/>
  <c r="N215" i="1"/>
  <c r="B235" i="1"/>
  <c r="N235" i="1"/>
  <c r="B344" i="1"/>
  <c r="N344" i="1"/>
  <c r="B382" i="1"/>
  <c r="N382" i="1"/>
  <c r="B406" i="1"/>
  <c r="N406" i="1"/>
  <c r="B426" i="1"/>
  <c r="N426" i="1"/>
  <c r="B444" i="1"/>
  <c r="N444" i="1"/>
  <c r="B464" i="1"/>
  <c r="N464" i="1"/>
  <c r="B482" i="1"/>
  <c r="N482" i="1"/>
  <c r="B538" i="1"/>
  <c r="N538" i="1"/>
  <c r="B582" i="1"/>
  <c r="N582" i="1"/>
  <c r="B600" i="1"/>
  <c r="N600" i="1"/>
  <c r="B632" i="1"/>
  <c r="N632" i="1"/>
  <c r="B650" i="1"/>
  <c r="N650" i="1"/>
  <c r="B682" i="1"/>
  <c r="N682" i="1"/>
  <c r="G869" i="1"/>
  <c r="F826" i="1"/>
  <c r="N826" i="1" s="1"/>
  <c r="J526" i="1"/>
  <c r="B69" i="1"/>
  <c r="N69" i="1"/>
  <c r="B119" i="1"/>
  <c r="N119" i="1"/>
  <c r="B157" i="1"/>
  <c r="N157" i="1"/>
  <c r="B187" i="1"/>
  <c r="N187" i="1"/>
  <c r="B205" i="1"/>
  <c r="N205" i="1"/>
  <c r="B225" i="1"/>
  <c r="N225" i="1"/>
  <c r="B362" i="1"/>
  <c r="N362" i="1"/>
  <c r="N387" i="1"/>
  <c r="B387" i="1"/>
  <c r="B396" i="1"/>
  <c r="N396" i="1"/>
  <c r="B416" i="1"/>
  <c r="N416" i="1"/>
  <c r="B434" i="1"/>
  <c r="N434" i="1"/>
  <c r="B454" i="1"/>
  <c r="N454" i="1"/>
  <c r="B474" i="1"/>
  <c r="N474" i="1"/>
  <c r="B492" i="1"/>
  <c r="N492" i="1"/>
  <c r="B560" i="1"/>
  <c r="N560" i="1"/>
  <c r="B590" i="1"/>
  <c r="N590" i="1"/>
  <c r="B610" i="1"/>
  <c r="N610" i="1"/>
  <c r="B642" i="1"/>
  <c r="N642" i="1"/>
  <c r="B672" i="1"/>
  <c r="N672" i="1"/>
  <c r="B692" i="1"/>
  <c r="N692" i="1"/>
  <c r="B722" i="1"/>
  <c r="N722" i="1"/>
  <c r="B742" i="1"/>
  <c r="N742" i="1"/>
  <c r="B774" i="1"/>
  <c r="N774" i="1"/>
  <c r="B792" i="1"/>
  <c r="N792" i="1"/>
  <c r="B836" i="1"/>
  <c r="N836" i="1"/>
  <c r="B854" i="1"/>
  <c r="N854" i="1"/>
  <c r="B886" i="1"/>
  <c r="N886" i="1"/>
  <c r="B906" i="1"/>
  <c r="N906" i="1"/>
  <c r="B924" i="1"/>
  <c r="N924" i="1"/>
  <c r="B959" i="1"/>
  <c r="N959" i="1"/>
  <c r="B979" i="1"/>
  <c r="N979" i="1"/>
  <c r="B997" i="1"/>
  <c r="N997" i="1"/>
  <c r="B1029" i="1"/>
  <c r="N1029" i="1"/>
  <c r="B1035" i="1"/>
  <c r="N1035" i="1"/>
  <c r="G329" i="1"/>
  <c r="E554" i="1"/>
  <c r="H546" i="1"/>
  <c r="H522" i="1" s="1"/>
  <c r="G547" i="1"/>
  <c r="B833" i="1"/>
  <c r="F269" i="1"/>
  <c r="N269" i="1" s="1"/>
  <c r="H869" i="1"/>
  <c r="H868" i="1" s="1"/>
  <c r="F904" i="1"/>
  <c r="N904" i="1" s="1"/>
  <c r="B59" i="1"/>
  <c r="N59" i="1"/>
  <c r="B97" i="1"/>
  <c r="N97" i="1"/>
  <c r="B147" i="1"/>
  <c r="N147" i="1"/>
  <c r="B191" i="1"/>
  <c r="N191" i="1"/>
  <c r="B211" i="1"/>
  <c r="N211" i="1"/>
  <c r="B229" i="1"/>
  <c r="N229" i="1"/>
  <c r="B372" i="1"/>
  <c r="N372" i="1"/>
  <c r="B402" i="1"/>
  <c r="N402" i="1"/>
  <c r="B420" i="1"/>
  <c r="N420" i="1"/>
  <c r="B440" i="1"/>
  <c r="N440" i="1"/>
  <c r="B458" i="1"/>
  <c r="N458" i="1"/>
  <c r="B478" i="1"/>
  <c r="N478" i="1"/>
  <c r="B534" i="1"/>
  <c r="N534" i="1"/>
  <c r="B564" i="1"/>
  <c r="N564" i="1"/>
  <c r="B596" i="1"/>
  <c r="N596" i="1"/>
  <c r="B614" i="1"/>
  <c r="N614" i="1"/>
  <c r="B646" i="1"/>
  <c r="N646" i="1"/>
  <c r="B678" i="1"/>
  <c r="N678" i="1"/>
  <c r="B716" i="1"/>
  <c r="N716" i="1"/>
  <c r="B734" i="1"/>
  <c r="N734" i="1"/>
  <c r="B766" i="1"/>
  <c r="N766" i="1"/>
  <c r="B786" i="1"/>
  <c r="N786" i="1"/>
  <c r="B804" i="1"/>
  <c r="N804" i="1"/>
  <c r="B848" i="1"/>
  <c r="N848" i="1"/>
  <c r="B866" i="1"/>
  <c r="N866" i="1"/>
  <c r="B898" i="1"/>
  <c r="N898" i="1"/>
  <c r="B918" i="1"/>
  <c r="N918" i="1"/>
  <c r="B951" i="1"/>
  <c r="N951" i="1"/>
  <c r="B971" i="1"/>
  <c r="N971" i="1"/>
  <c r="B991" i="1"/>
  <c r="N991" i="1"/>
  <c r="B1021" i="1"/>
  <c r="N1021" i="1"/>
  <c r="B1038" i="1"/>
  <c r="N1038" i="1"/>
  <c r="B1042" i="1"/>
  <c r="N1042" i="1"/>
  <c r="B1046" i="1"/>
  <c r="N1046" i="1"/>
  <c r="B1052" i="1"/>
  <c r="N1052" i="1"/>
  <c r="B1056" i="1"/>
  <c r="N1056" i="1"/>
  <c r="B1062" i="1"/>
  <c r="N1062" i="1"/>
  <c r="B1066" i="1"/>
  <c r="N1066" i="1"/>
  <c r="B1070" i="1"/>
  <c r="N1070" i="1"/>
  <c r="B811" i="1"/>
  <c r="N811" i="1"/>
  <c r="B815" i="1"/>
  <c r="N815" i="1"/>
  <c r="B819" i="1"/>
  <c r="N819" i="1"/>
  <c r="N1074" i="1"/>
  <c r="N451" i="1"/>
  <c r="B451" i="1"/>
  <c r="B728" i="1"/>
  <c r="N728" i="1"/>
  <c r="B778" i="1"/>
  <c r="N778" i="1"/>
  <c r="B840" i="1"/>
  <c r="N840" i="1"/>
  <c r="B890" i="1"/>
  <c r="N890" i="1"/>
  <c r="B945" i="1"/>
  <c r="N945" i="1"/>
  <c r="B983" i="1"/>
  <c r="N983" i="1"/>
  <c r="B1033" i="1"/>
  <c r="N1033" i="1"/>
  <c r="B1041" i="1"/>
  <c r="N1041" i="1"/>
  <c r="B1045" i="1"/>
  <c r="N1045" i="1"/>
  <c r="B1051" i="1"/>
  <c r="N1051" i="1"/>
  <c r="B1055" i="1"/>
  <c r="N1055" i="1"/>
  <c r="B1059" i="1"/>
  <c r="N1059" i="1"/>
  <c r="B1065" i="1"/>
  <c r="N1065" i="1"/>
  <c r="B1069" i="1"/>
  <c r="N1069" i="1"/>
  <c r="G316" i="1"/>
  <c r="F316" i="1" s="1"/>
  <c r="N316" i="1" s="1"/>
  <c r="F317" i="1"/>
  <c r="N317" i="1" s="1"/>
  <c r="E329" i="1"/>
  <c r="J329" i="1"/>
  <c r="J328" i="1" s="1"/>
  <c r="B810" i="1"/>
  <c r="N810" i="1"/>
  <c r="B814" i="1"/>
  <c r="N814" i="1"/>
  <c r="B818" i="1"/>
  <c r="N818" i="1"/>
  <c r="F988" i="1"/>
  <c r="N988" i="1" s="1"/>
  <c r="B696" i="1"/>
  <c r="N696" i="1"/>
  <c r="B746" i="1"/>
  <c r="N746" i="1"/>
  <c r="B798" i="1"/>
  <c r="N798" i="1"/>
  <c r="B860" i="1"/>
  <c r="N860" i="1"/>
  <c r="B910" i="1"/>
  <c r="N910" i="1"/>
  <c r="B963" i="1"/>
  <c r="N963" i="1"/>
  <c r="B1015" i="1"/>
  <c r="N1015" i="1"/>
  <c r="B1039" i="1"/>
  <c r="N1039" i="1"/>
  <c r="B1043" i="1"/>
  <c r="N1043" i="1"/>
  <c r="B1047" i="1"/>
  <c r="N1047" i="1"/>
  <c r="B1053" i="1"/>
  <c r="N1053" i="1"/>
  <c r="B1057" i="1"/>
  <c r="N1057" i="1"/>
  <c r="B1063" i="1"/>
  <c r="N1063" i="1"/>
  <c r="B1067" i="1"/>
  <c r="N1067" i="1"/>
  <c r="B1071" i="1"/>
  <c r="N1071" i="1"/>
  <c r="H329" i="1"/>
  <c r="H328" i="1" s="1"/>
  <c r="B812" i="1"/>
  <c r="N812" i="1"/>
  <c r="B816" i="1"/>
  <c r="N816" i="1"/>
  <c r="I547" i="1"/>
  <c r="I545" i="1" s="1"/>
  <c r="J547" i="1"/>
  <c r="G549" i="1"/>
  <c r="G525" i="1" s="1"/>
  <c r="G9" i="1" s="1"/>
  <c r="F756" i="1"/>
  <c r="N756" i="1" s="1"/>
  <c r="I555" i="1"/>
  <c r="I531" i="1" s="1"/>
  <c r="J555" i="1"/>
  <c r="J531" i="1" s="1"/>
  <c r="F938" i="1"/>
  <c r="F936" i="1"/>
  <c r="B936" i="1" s="1"/>
  <c r="F934" i="1"/>
  <c r="J546" i="1"/>
  <c r="H547" i="1"/>
  <c r="G548" i="1"/>
  <c r="G524" i="1" s="1"/>
  <c r="J550" i="1"/>
  <c r="H551" i="1"/>
  <c r="F551" i="1" s="1"/>
  <c r="G552" i="1"/>
  <c r="G528" i="1" s="1"/>
  <c r="G12" i="1" s="1"/>
  <c r="J554" i="1"/>
  <c r="J530" i="1" s="1"/>
  <c r="J14" i="1" s="1"/>
  <c r="H555" i="1"/>
  <c r="B1079" i="1"/>
  <c r="B1083" i="1"/>
  <c r="F1078" i="1"/>
  <c r="N1078" i="1" s="1"/>
  <c r="F1079" i="1"/>
  <c r="N1079" i="1" s="1"/>
  <c r="F1080" i="1"/>
  <c r="B1080" i="1" s="1"/>
  <c r="F1081" i="1"/>
  <c r="N1081" i="1" s="1"/>
  <c r="F1082" i="1"/>
  <c r="N1082" i="1" s="1"/>
  <c r="F1083" i="1"/>
  <c r="N1083" i="1" s="1"/>
  <c r="G546" i="1"/>
  <c r="J548" i="1"/>
  <c r="J524" i="1" s="1"/>
  <c r="J8" i="1" s="1"/>
  <c r="G550" i="1"/>
  <c r="J552" i="1"/>
  <c r="J528" i="1" s="1"/>
  <c r="J12" i="1" s="1"/>
  <c r="G554" i="1"/>
  <c r="F19" i="1"/>
  <c r="J10" i="1"/>
  <c r="F22" i="1"/>
  <c r="B616" i="1"/>
  <c r="N616" i="1"/>
  <c r="F160" i="1"/>
  <c r="N160" i="1" s="1"/>
  <c r="B28" i="1"/>
  <c r="N28" i="1"/>
  <c r="B688" i="1"/>
  <c r="N688" i="1"/>
  <c r="H40" i="1"/>
  <c r="F40" i="1" s="1"/>
  <c r="F41" i="1"/>
  <c r="B1000" i="1"/>
  <c r="B19" i="1"/>
  <c r="B303" i="1"/>
  <c r="B233" i="1"/>
  <c r="B413" i="1"/>
  <c r="I1036" i="1"/>
  <c r="F1036" i="1" s="1"/>
  <c r="F1037" i="1"/>
  <c r="N1037" i="1" s="1"/>
  <c r="B11" i="2"/>
  <c r="W18" i="4"/>
  <c r="H18" i="4"/>
  <c r="B18" i="4" s="1"/>
  <c r="F21" i="1"/>
  <c r="E412" i="1"/>
  <c r="E364" i="1"/>
  <c r="E18" i="1"/>
  <c r="J27" i="1"/>
  <c r="J23" i="1"/>
  <c r="J18" i="1"/>
  <c r="B824" i="1"/>
  <c r="B296" i="1"/>
  <c r="B76" i="1"/>
  <c r="B976" i="1"/>
  <c r="B916" i="1"/>
  <c r="E772" i="1"/>
  <c r="F46" i="1"/>
  <c r="N46" i="1" s="1"/>
  <c r="G760" i="1"/>
  <c r="F760" i="1" s="1"/>
  <c r="B760" i="1" s="1"/>
  <c r="F401" i="1"/>
  <c r="N401" i="1" s="1"/>
  <c r="F280" i="1"/>
  <c r="B280" i="1" s="1"/>
  <c r="G101" i="1"/>
  <c r="F725" i="1"/>
  <c r="N725" i="1" s="1"/>
  <c r="B43" i="1"/>
  <c r="B47" i="1"/>
  <c r="B51" i="1"/>
  <c r="B104" i="1"/>
  <c r="B209" i="1"/>
  <c r="B389" i="1"/>
  <c r="B593" i="1"/>
  <c r="E796" i="1"/>
  <c r="F44" i="1"/>
  <c r="N44" i="1" s="1"/>
  <c r="F48" i="1"/>
  <c r="N48" i="1" s="1"/>
  <c r="I160" i="1"/>
  <c r="F161" i="1"/>
  <c r="N161" i="1" s="1"/>
  <c r="B23" i="2"/>
  <c r="W11" i="2"/>
  <c r="H11" i="2"/>
  <c r="X6" i="4"/>
  <c r="H6" i="4"/>
  <c r="B6" i="4" s="1"/>
  <c r="R5" i="4"/>
  <c r="X20" i="4"/>
  <c r="H20" i="4"/>
  <c r="B20" i="4" s="1"/>
  <c r="B753" i="1"/>
  <c r="B622" i="1"/>
  <c r="B663" i="1"/>
  <c r="E555" i="1"/>
  <c r="F752" i="1"/>
  <c r="N752" i="1" s="1"/>
  <c r="H749" i="1"/>
  <c r="I528" i="1"/>
  <c r="I12" i="1" s="1"/>
  <c r="J529" i="1"/>
  <c r="J13" i="1" s="1"/>
  <c r="I1085" i="1"/>
  <c r="F1085" i="1" s="1"/>
  <c r="F1086" i="1"/>
  <c r="N1086" i="1" s="1"/>
  <c r="B294" i="1"/>
  <c r="B664" i="1"/>
  <c r="B828" i="1"/>
  <c r="B300" i="1"/>
  <c r="B301" i="1"/>
  <c r="B45" i="1"/>
  <c r="B185" i="1"/>
  <c r="B689" i="1"/>
  <c r="I304" i="1"/>
  <c r="F304" i="1" s="1"/>
  <c r="N304" i="1" s="1"/>
  <c r="F305" i="1"/>
  <c r="N305" i="1" s="1"/>
  <c r="H1012" i="1"/>
  <c r="F1012" i="1" s="1"/>
  <c r="F1013" i="1"/>
  <c r="N1013" i="1" s="1"/>
  <c r="X23" i="2"/>
  <c r="H23" i="2"/>
  <c r="X8" i="4"/>
  <c r="H8" i="4"/>
  <c r="B8" i="4" s="1"/>
  <c r="B343" i="1"/>
  <c r="N343" i="1"/>
  <c r="F24" i="4"/>
  <c r="N19" i="1"/>
  <c r="E293" i="1"/>
  <c r="B652" i="1"/>
  <c r="E868" i="1"/>
  <c r="F24" i="1"/>
  <c r="N24" i="1" s="1"/>
  <c r="F295" i="1"/>
  <c r="N295" i="1" s="1"/>
  <c r="N773" i="1"/>
  <c r="E22" i="1"/>
  <c r="N300" i="1"/>
  <c r="E700" i="1"/>
  <c r="G17" i="1"/>
  <c r="G8" i="1"/>
  <c r="G293" i="1"/>
  <c r="N1000" i="1"/>
  <c r="F617" i="1"/>
  <c r="B617" i="1" s="1"/>
  <c r="N629" i="1"/>
  <c r="N185" i="1"/>
  <c r="N436" i="1"/>
  <c r="N828" i="1"/>
  <c r="B20" i="1"/>
  <c r="E101" i="1"/>
  <c r="E21" i="1"/>
  <c r="B604" i="1"/>
  <c r="B448" i="1"/>
  <c r="B400" i="1"/>
  <c r="N664" i="1"/>
  <c r="E628" i="1"/>
  <c r="E556" i="1"/>
  <c r="E460" i="1"/>
  <c r="N388" i="1"/>
  <c r="B1001" i="1"/>
  <c r="B988" i="1"/>
  <c r="B940" i="1"/>
  <c r="B822" i="1"/>
  <c r="B784" i="1"/>
  <c r="B302" i="1"/>
  <c r="E232" i="1"/>
  <c r="E184" i="1"/>
  <c r="E136" i="1"/>
  <c r="B244" i="1"/>
  <c r="N52" i="1"/>
  <c r="N952" i="1"/>
  <c r="B892" i="1"/>
  <c r="N892" i="1"/>
  <c r="B832" i="1"/>
  <c r="B724" i="1"/>
  <c r="B124" i="1"/>
  <c r="N124" i="1"/>
  <c r="G196" i="1"/>
  <c r="F196" i="1" s="1"/>
  <c r="N196" i="1" s="1"/>
  <c r="J821" i="1"/>
  <c r="J820" i="1" s="1"/>
  <c r="F989" i="1"/>
  <c r="N989" i="1" s="1"/>
  <c r="F257" i="1"/>
  <c r="N257" i="1" s="1"/>
  <c r="F113" i="1"/>
  <c r="N113" i="1" s="1"/>
  <c r="F88" i="1"/>
  <c r="N88" i="1" s="1"/>
  <c r="F137" i="1"/>
  <c r="N137" i="1" s="1"/>
  <c r="F245" i="1"/>
  <c r="N245" i="1" s="1"/>
  <c r="N936" i="1"/>
  <c r="B872" i="1"/>
  <c r="B876" i="1"/>
  <c r="B934" i="1"/>
  <c r="N934" i="1"/>
  <c r="B938" i="1"/>
  <c r="N938" i="1"/>
  <c r="B965" i="1"/>
  <c r="B1003" i="1"/>
  <c r="N1003" i="1"/>
  <c r="B1007" i="1"/>
  <c r="B1011" i="1"/>
  <c r="I172" i="1"/>
  <c r="F172" i="1" s="1"/>
  <c r="N172" i="1" s="1"/>
  <c r="F173" i="1"/>
  <c r="N173" i="1" s="1"/>
  <c r="H376" i="1"/>
  <c r="F376" i="1" s="1"/>
  <c r="F377" i="1"/>
  <c r="N377" i="1" s="1"/>
  <c r="G823" i="1"/>
  <c r="F871" i="1"/>
  <c r="N871" i="1" s="1"/>
  <c r="X16" i="4"/>
  <c r="R13" i="4"/>
  <c r="W19" i="4"/>
  <c r="H19" i="4"/>
  <c r="B19" i="4" s="1"/>
  <c r="B348" i="1"/>
  <c r="N348" i="1"/>
  <c r="B368" i="1"/>
  <c r="N368" i="1"/>
  <c r="B386" i="1"/>
  <c r="N386" i="1"/>
  <c r="M5" i="2"/>
  <c r="H5" i="2" s="1"/>
  <c r="W6" i="2"/>
  <c r="H6" i="2"/>
  <c r="B6" i="2" s="1"/>
  <c r="F939" i="1"/>
  <c r="N939" i="1" s="1"/>
  <c r="G831" i="1"/>
  <c r="F935" i="1"/>
  <c r="N935" i="1" s="1"/>
  <c r="G827" i="1"/>
  <c r="F931" i="1"/>
  <c r="N931" i="1" s="1"/>
  <c r="G929" i="1"/>
  <c r="F937" i="1"/>
  <c r="I829" i="1"/>
  <c r="F933" i="1"/>
  <c r="N933" i="1" s="1"/>
  <c r="I825" i="1"/>
  <c r="I929" i="1"/>
  <c r="I928" i="1" s="1"/>
  <c r="F932" i="1"/>
  <c r="N932" i="1" s="1"/>
  <c r="H929" i="1"/>
  <c r="H928" i="1" s="1"/>
  <c r="J929" i="1"/>
  <c r="J928" i="1" s="1"/>
  <c r="F930" i="1"/>
  <c r="N930" i="1" s="1"/>
  <c r="B220" i="1"/>
  <c r="N220" i="1"/>
  <c r="H1048" i="1"/>
  <c r="F1048" i="1" s="1"/>
  <c r="N1048" i="1" s="1"/>
  <c r="F1049" i="1"/>
  <c r="N1049" i="1" s="1"/>
  <c r="N294" i="1"/>
  <c r="H16" i="1"/>
  <c r="H293" i="1"/>
  <c r="H292" i="1" s="1"/>
  <c r="N301" i="1"/>
  <c r="E821" i="1"/>
  <c r="N413" i="1"/>
  <c r="N110" i="1"/>
  <c r="E25" i="1"/>
  <c r="E41" i="1"/>
  <c r="B640" i="1"/>
  <c r="N352" i="1"/>
  <c r="B484" i="1"/>
  <c r="E26" i="1"/>
  <c r="B1072" i="1"/>
  <c r="B904" i="1"/>
  <c r="B844" i="1"/>
  <c r="B736" i="1"/>
  <c r="B298" i="1"/>
  <c r="B256" i="1"/>
  <c r="B208" i="1"/>
  <c r="B112" i="1"/>
  <c r="B297" i="1"/>
  <c r="N976" i="1"/>
  <c r="N916" i="1"/>
  <c r="B295" i="1"/>
  <c r="H821" i="1"/>
  <c r="H820" i="1" s="1"/>
  <c r="F125" i="1"/>
  <c r="N125" i="1" s="1"/>
  <c r="F53" i="1"/>
  <c r="N53" i="1" s="1"/>
  <c r="F42" i="1"/>
  <c r="N42" i="1" s="1"/>
  <c r="F905" i="1"/>
  <c r="N905" i="1" s="1"/>
  <c r="F532" i="1"/>
  <c r="N532" i="1" s="1"/>
  <c r="F473" i="1"/>
  <c r="N473" i="1" s="1"/>
  <c r="F281" i="1"/>
  <c r="N281" i="1" s="1"/>
  <c r="F77" i="1"/>
  <c r="N77" i="1" s="1"/>
  <c r="F29" i="1"/>
  <c r="N29" i="1" s="1"/>
  <c r="B857" i="1"/>
  <c r="E856" i="1"/>
  <c r="B878" i="1"/>
  <c r="E830" i="1"/>
  <c r="B932" i="1"/>
  <c r="B941" i="1"/>
  <c r="B1005" i="1"/>
  <c r="B1073" i="1"/>
  <c r="F52" i="1"/>
  <c r="B52" i="1" s="1"/>
  <c r="F149" i="1"/>
  <c r="N149" i="1" s="1"/>
  <c r="G148" i="1"/>
  <c r="F148" i="1" s="1"/>
  <c r="N148" i="1" s="1"/>
  <c r="F796" i="1"/>
  <c r="I880" i="1"/>
  <c r="F880" i="1" s="1"/>
  <c r="F881" i="1"/>
  <c r="N881" i="1" s="1"/>
  <c r="B14" i="2"/>
  <c r="X7" i="2"/>
  <c r="R5" i="2"/>
  <c r="X7" i="4"/>
  <c r="H7" i="4"/>
  <c r="B7" i="4" s="1"/>
  <c r="W17" i="4"/>
  <c r="H17" i="4"/>
  <c r="B17" i="4" s="1"/>
  <c r="B358" i="1"/>
  <c r="N358" i="1"/>
  <c r="B378" i="1"/>
  <c r="N378" i="1"/>
  <c r="W6" i="5"/>
  <c r="H6" i="5"/>
  <c r="B6" i="5" s="1"/>
  <c r="M5" i="5"/>
  <c r="X13" i="5"/>
  <c r="R12" i="5"/>
  <c r="X12" i="5" s="1"/>
  <c r="B44" i="1"/>
  <c r="B48" i="1"/>
  <c r="B89" i="1"/>
  <c r="B105" i="1"/>
  <c r="B125" i="1"/>
  <c r="B221" i="1"/>
  <c r="B353" i="1"/>
  <c r="B401" i="1"/>
  <c r="B449" i="1"/>
  <c r="B605" i="1"/>
  <c r="B677" i="1"/>
  <c r="B737" i="1"/>
  <c r="B870" i="1"/>
  <c r="B875" i="1"/>
  <c r="B879" i="1"/>
  <c r="B917" i="1"/>
  <c r="B937" i="1"/>
  <c r="B1002" i="1"/>
  <c r="B1006" i="1"/>
  <c r="B1010" i="1"/>
  <c r="B1037" i="1"/>
  <c r="B761" i="1"/>
  <c r="H9" i="2"/>
  <c r="M13" i="4"/>
  <c r="N30" i="1"/>
  <c r="N32" i="1"/>
  <c r="N34" i="1"/>
  <c r="N36" i="1"/>
  <c r="N38" i="1"/>
  <c r="N54" i="1"/>
  <c r="N56" i="1"/>
  <c r="N58" i="1"/>
  <c r="N60" i="1"/>
  <c r="N62" i="1"/>
  <c r="N66" i="1"/>
  <c r="N68" i="1"/>
  <c r="N70" i="1"/>
  <c r="N72" i="1"/>
  <c r="N74" i="1"/>
  <c r="N78" i="1"/>
  <c r="N80" i="1"/>
  <c r="N82" i="1"/>
  <c r="N84" i="1"/>
  <c r="N86" i="1"/>
  <c r="N90" i="1"/>
  <c r="N92" i="1"/>
  <c r="N94" i="1"/>
  <c r="N96" i="1"/>
  <c r="N98" i="1"/>
  <c r="N114" i="1"/>
  <c r="N116" i="1"/>
  <c r="N118" i="1"/>
  <c r="N120" i="1"/>
  <c r="N122" i="1"/>
  <c r="N126" i="1"/>
  <c r="N128" i="1"/>
  <c r="N130" i="1"/>
  <c r="N132" i="1"/>
  <c r="N134" i="1"/>
  <c r="N138" i="1"/>
  <c r="N140" i="1"/>
  <c r="N142" i="1"/>
  <c r="N144" i="1"/>
  <c r="N146" i="1"/>
  <c r="N150" i="1"/>
  <c r="N152" i="1"/>
  <c r="N154" i="1"/>
  <c r="N156" i="1"/>
  <c r="N158" i="1"/>
  <c r="N162" i="1"/>
  <c r="N164" i="1"/>
  <c r="N166" i="1"/>
  <c r="N168" i="1"/>
  <c r="N170" i="1"/>
  <c r="N174" i="1"/>
  <c r="N176" i="1"/>
  <c r="N178" i="1"/>
  <c r="N180" i="1"/>
  <c r="N182" i="1"/>
  <c r="N186" i="1"/>
  <c r="N188" i="1"/>
  <c r="N190" i="1"/>
  <c r="N192" i="1"/>
  <c r="N194" i="1"/>
  <c r="N198" i="1"/>
  <c r="N200" i="1"/>
  <c r="N202" i="1"/>
  <c r="N204" i="1"/>
  <c r="N206" i="1"/>
  <c r="N210" i="1"/>
  <c r="N212" i="1"/>
  <c r="N214" i="1"/>
  <c r="N216" i="1"/>
  <c r="N218" i="1"/>
  <c r="N222" i="1"/>
  <c r="N224" i="1"/>
  <c r="N226" i="1"/>
  <c r="N228" i="1"/>
  <c r="N230" i="1"/>
  <c r="N234" i="1"/>
  <c r="N236" i="1"/>
  <c r="N238" i="1"/>
  <c r="N240" i="1"/>
  <c r="W14" i="4"/>
  <c r="Q24" i="6"/>
  <c r="L24" i="6" s="1"/>
  <c r="L5" i="6"/>
  <c r="O24" i="6"/>
  <c r="J5" i="6"/>
  <c r="F24" i="6"/>
  <c r="W5" i="6"/>
  <c r="B9" i="2"/>
  <c r="B8" i="2"/>
  <c r="X5" i="4"/>
  <c r="B5" i="4"/>
  <c r="N342" i="1"/>
  <c r="N350" i="1"/>
  <c r="N360" i="1"/>
  <c r="N370" i="1"/>
  <c r="N380" i="1"/>
  <c r="N390" i="1"/>
  <c r="X21" i="2"/>
  <c r="H21" i="2"/>
  <c r="B21" i="2" s="1"/>
  <c r="G12" i="2"/>
  <c r="E496" i="1"/>
  <c r="B501" i="1"/>
  <c r="N501" i="1"/>
  <c r="B505" i="1"/>
  <c r="N505" i="1"/>
  <c r="X18" i="5"/>
  <c r="H18" i="5"/>
  <c r="B18" i="5" s="1"/>
  <c r="W16" i="6"/>
  <c r="H16" i="6"/>
  <c r="B16" i="6" s="1"/>
  <c r="B299" i="1"/>
  <c r="N937" i="1"/>
  <c r="B46" i="1"/>
  <c r="B50" i="1"/>
  <c r="B65" i="1"/>
  <c r="B103" i="1"/>
  <c r="B107" i="1"/>
  <c r="B111" i="1"/>
  <c r="B149" i="1"/>
  <c r="B245" i="1"/>
  <c r="B377" i="1"/>
  <c r="B425" i="1"/>
  <c r="B581" i="1"/>
  <c r="B641" i="1"/>
  <c r="B713" i="1"/>
  <c r="B845" i="1"/>
  <c r="B873" i="1"/>
  <c r="B877" i="1"/>
  <c r="B893" i="1"/>
  <c r="B931" i="1"/>
  <c r="B939" i="1"/>
  <c r="B977" i="1"/>
  <c r="B1004" i="1"/>
  <c r="B1008" i="1"/>
  <c r="B1061" i="1"/>
  <c r="E5" i="2"/>
  <c r="B5" i="2" s="1"/>
  <c r="X5" i="2"/>
  <c r="W7" i="2"/>
  <c r="H7" i="2"/>
  <c r="B7" i="2" s="1"/>
  <c r="W7" i="4"/>
  <c r="M5" i="4"/>
  <c r="H5" i="4" s="1"/>
  <c r="H11" i="4"/>
  <c r="B11" i="4" s="1"/>
  <c r="H16" i="4"/>
  <c r="B16" i="4" s="1"/>
  <c r="M24" i="4"/>
  <c r="H24" i="4" s="1"/>
  <c r="B24" i="4" s="1"/>
  <c r="W18" i="2"/>
  <c r="M13" i="2"/>
  <c r="F1122" i="1"/>
  <c r="N1122" i="1" s="1"/>
  <c r="H1121" i="1"/>
  <c r="F1121" i="1" s="1"/>
  <c r="N24" i="5"/>
  <c r="I5" i="5"/>
  <c r="X6" i="6"/>
  <c r="R5" i="6"/>
  <c r="X5" i="6" s="1"/>
  <c r="H6" i="6"/>
  <c r="B6" i="6" s="1"/>
  <c r="N345" i="1"/>
  <c r="N347" i="1"/>
  <c r="N349" i="1"/>
  <c r="N351" i="1"/>
  <c r="N355" i="1"/>
  <c r="N357" i="1"/>
  <c r="N359" i="1"/>
  <c r="N361" i="1"/>
  <c r="N363" i="1"/>
  <c r="N367" i="1"/>
  <c r="N369" i="1"/>
  <c r="N371" i="1"/>
  <c r="N373" i="1"/>
  <c r="N375" i="1"/>
  <c r="N379" i="1"/>
  <c r="N381" i="1"/>
  <c r="N383" i="1"/>
  <c r="N385" i="1"/>
  <c r="N391" i="1"/>
  <c r="N393" i="1"/>
  <c r="N395" i="1"/>
  <c r="N397" i="1"/>
  <c r="N399" i="1"/>
  <c r="N403" i="1"/>
  <c r="N405" i="1"/>
  <c r="N407" i="1"/>
  <c r="N409" i="1"/>
  <c r="N411" i="1"/>
  <c r="N415" i="1"/>
  <c r="N417" i="1"/>
  <c r="N419" i="1"/>
  <c r="N421" i="1"/>
  <c r="N423" i="1"/>
  <c r="N427" i="1"/>
  <c r="N429" i="1"/>
  <c r="N431" i="1"/>
  <c r="N433" i="1"/>
  <c r="N435" i="1"/>
  <c r="N439" i="1"/>
  <c r="N441" i="1"/>
  <c r="N443" i="1"/>
  <c r="N445" i="1"/>
  <c r="N447" i="1"/>
  <c r="N453" i="1"/>
  <c r="N455" i="1"/>
  <c r="N457" i="1"/>
  <c r="N459" i="1"/>
  <c r="N463" i="1"/>
  <c r="N465" i="1"/>
  <c r="N467" i="1"/>
  <c r="N469" i="1"/>
  <c r="N471" i="1"/>
  <c r="N475" i="1"/>
  <c r="N477" i="1"/>
  <c r="N479" i="1"/>
  <c r="N481" i="1"/>
  <c r="N483" i="1"/>
  <c r="N487" i="1"/>
  <c r="N489" i="1"/>
  <c r="N491" i="1"/>
  <c r="N493" i="1"/>
  <c r="N495" i="1"/>
  <c r="N535" i="1"/>
  <c r="N537" i="1"/>
  <c r="N539" i="1"/>
  <c r="N541" i="1"/>
  <c r="N543" i="1"/>
  <c r="N559" i="1"/>
  <c r="N561" i="1"/>
  <c r="N563" i="1"/>
  <c r="N565" i="1"/>
  <c r="N567" i="1"/>
  <c r="N583" i="1"/>
  <c r="N585" i="1"/>
  <c r="N587" i="1"/>
  <c r="N589" i="1"/>
  <c r="N591" i="1"/>
  <c r="N595" i="1"/>
  <c r="N597" i="1"/>
  <c r="N599" i="1"/>
  <c r="N601" i="1"/>
  <c r="N603" i="1"/>
  <c r="N607" i="1"/>
  <c r="N609" i="1"/>
  <c r="N611" i="1"/>
  <c r="N613" i="1"/>
  <c r="N615" i="1"/>
  <c r="N631" i="1"/>
  <c r="N633" i="1"/>
  <c r="N635" i="1"/>
  <c r="N637" i="1"/>
  <c r="N639" i="1"/>
  <c r="N643" i="1"/>
  <c r="N645" i="1"/>
  <c r="N647" i="1"/>
  <c r="N649" i="1"/>
  <c r="N651" i="1"/>
  <c r="N667" i="1"/>
  <c r="N669" i="1"/>
  <c r="N671" i="1"/>
  <c r="N673" i="1"/>
  <c r="N675" i="1"/>
  <c r="N679" i="1"/>
  <c r="N681" i="1"/>
  <c r="N683" i="1"/>
  <c r="N685" i="1"/>
  <c r="N687" i="1"/>
  <c r="N691" i="1"/>
  <c r="N693" i="1"/>
  <c r="N695" i="1"/>
  <c r="N697" i="1"/>
  <c r="N699" i="1"/>
  <c r="N715" i="1"/>
  <c r="N717" i="1"/>
  <c r="N719" i="1"/>
  <c r="N721" i="1"/>
  <c r="N723" i="1"/>
  <c r="N727" i="1"/>
  <c r="N729" i="1"/>
  <c r="N731" i="1"/>
  <c r="N733" i="1"/>
  <c r="N735" i="1"/>
  <c r="N739" i="1"/>
  <c r="N741" i="1"/>
  <c r="N743" i="1"/>
  <c r="N745" i="1"/>
  <c r="N747" i="1"/>
  <c r="N763" i="1"/>
  <c r="N765" i="1"/>
  <c r="N767" i="1"/>
  <c r="N769" i="1"/>
  <c r="N771" i="1"/>
  <c r="N775" i="1"/>
  <c r="N777" i="1"/>
  <c r="N779" i="1"/>
  <c r="N781" i="1"/>
  <c r="N783" i="1"/>
  <c r="N787" i="1"/>
  <c r="N789" i="1"/>
  <c r="N791" i="1"/>
  <c r="N793" i="1"/>
  <c r="N795" i="1"/>
  <c r="N799" i="1"/>
  <c r="N801" i="1"/>
  <c r="N803" i="1"/>
  <c r="N805" i="1"/>
  <c r="N807" i="1"/>
  <c r="N835" i="1"/>
  <c r="N837" i="1"/>
  <c r="N839" i="1"/>
  <c r="N841" i="1"/>
  <c r="N843" i="1"/>
  <c r="N847" i="1"/>
  <c r="N849" i="1"/>
  <c r="N851" i="1"/>
  <c r="N853" i="1"/>
  <c r="N855" i="1"/>
  <c r="N859" i="1"/>
  <c r="N861" i="1"/>
  <c r="N863" i="1"/>
  <c r="N865" i="1"/>
  <c r="N867" i="1"/>
  <c r="N883" i="1"/>
  <c r="N885" i="1"/>
  <c r="N887" i="1"/>
  <c r="N889" i="1"/>
  <c r="N891" i="1"/>
  <c r="N895" i="1"/>
  <c r="N897" i="1"/>
  <c r="N899" i="1"/>
  <c r="N901" i="1"/>
  <c r="N903" i="1"/>
  <c r="N907" i="1"/>
  <c r="N909" i="1"/>
  <c r="N911" i="1"/>
  <c r="N913" i="1"/>
  <c r="N915" i="1"/>
  <c r="N919" i="1"/>
  <c r="N921" i="1"/>
  <c r="N923" i="1"/>
  <c r="N925" i="1"/>
  <c r="N927" i="1"/>
  <c r="N942" i="1"/>
  <c r="N944" i="1"/>
  <c r="N946" i="1"/>
  <c r="N948" i="1"/>
  <c r="N950" i="1"/>
  <c r="N954" i="1"/>
  <c r="N956" i="1"/>
  <c r="N958" i="1"/>
  <c r="N960" i="1"/>
  <c r="N962" i="1"/>
  <c r="N966" i="1"/>
  <c r="N968" i="1"/>
  <c r="N970" i="1"/>
  <c r="N972" i="1"/>
  <c r="N974" i="1"/>
  <c r="N978" i="1"/>
  <c r="N980" i="1"/>
  <c r="N982" i="1"/>
  <c r="N984" i="1"/>
  <c r="N986" i="1"/>
  <c r="N990" i="1"/>
  <c r="N992" i="1"/>
  <c r="N994" i="1"/>
  <c r="N996" i="1"/>
  <c r="N998" i="1"/>
  <c r="N1014" i="1"/>
  <c r="N1016" i="1"/>
  <c r="N1018" i="1"/>
  <c r="N1022" i="1"/>
  <c r="N1026" i="1"/>
  <c r="N1028" i="1"/>
  <c r="N1030" i="1"/>
  <c r="N1032" i="1"/>
  <c r="F497" i="1"/>
  <c r="N497" i="1" s="1"/>
  <c r="H496" i="1"/>
  <c r="F496" i="1" s="1"/>
  <c r="B499" i="1"/>
  <c r="N499" i="1"/>
  <c r="B503" i="1"/>
  <c r="N503" i="1"/>
  <c r="N507" i="1"/>
  <c r="B507" i="1"/>
  <c r="B703" i="1"/>
  <c r="B657" i="1"/>
  <c r="B708" i="1"/>
  <c r="E552" i="1"/>
  <c r="H548" i="1"/>
  <c r="H552" i="1"/>
  <c r="I1109" i="1"/>
  <c r="F1109" i="1" s="1"/>
  <c r="F1110" i="1"/>
  <c r="B871" i="1"/>
  <c r="B1075" i="1"/>
  <c r="E5" i="5"/>
  <c r="X8" i="5"/>
  <c r="R5" i="5"/>
  <c r="E13" i="5"/>
  <c r="E12" i="5" s="1"/>
  <c r="W16" i="5"/>
  <c r="H16" i="5"/>
  <c r="B16" i="5" s="1"/>
  <c r="M13" i="5"/>
  <c r="P24" i="5"/>
  <c r="K24" i="5" s="1"/>
  <c r="K5" i="5"/>
  <c r="N24" i="2"/>
  <c r="O24" i="2"/>
  <c r="J24" i="2" s="1"/>
  <c r="R13" i="2"/>
  <c r="R12" i="2" s="1"/>
  <c r="B500" i="1"/>
  <c r="N500" i="1"/>
  <c r="B504" i="1"/>
  <c r="N504" i="1"/>
  <c r="B509" i="1"/>
  <c r="E508" i="1"/>
  <c r="B513" i="1"/>
  <c r="N513" i="1"/>
  <c r="B517" i="1"/>
  <c r="N517" i="1"/>
  <c r="B335" i="1"/>
  <c r="B331" i="1"/>
  <c r="I808" i="1"/>
  <c r="F808" i="1" s="1"/>
  <c r="F809" i="1"/>
  <c r="B618" i="1"/>
  <c r="B659" i="1"/>
  <c r="E551" i="1"/>
  <c r="H549" i="1"/>
  <c r="H553" i="1"/>
  <c r="B1123" i="1"/>
  <c r="N1123" i="1"/>
  <c r="B1127" i="1"/>
  <c r="N1127" i="1"/>
  <c r="B1131" i="1"/>
  <c r="N1131" i="1"/>
  <c r="W10" i="5"/>
  <c r="H10" i="5"/>
  <c r="B10" i="5" s="1"/>
  <c r="H14" i="5"/>
  <c r="B14" i="5" s="1"/>
  <c r="B15" i="5"/>
  <c r="Q24" i="5"/>
  <c r="L24" i="5" s="1"/>
  <c r="L5" i="5"/>
  <c r="F24" i="5"/>
  <c r="W5" i="5"/>
  <c r="X18" i="6"/>
  <c r="H18" i="6"/>
  <c r="B18" i="6" s="1"/>
  <c r="R13" i="6"/>
  <c r="R12" i="6" s="1"/>
  <c r="X12" i="6" s="1"/>
  <c r="B498" i="1"/>
  <c r="N498" i="1"/>
  <c r="B502" i="1"/>
  <c r="N502" i="1"/>
  <c r="B506" i="1"/>
  <c r="N506" i="1"/>
  <c r="F509" i="1"/>
  <c r="N509" i="1" s="1"/>
  <c r="H508" i="1"/>
  <c r="F508" i="1" s="1"/>
  <c r="B511" i="1"/>
  <c r="N511" i="1"/>
  <c r="B515" i="1"/>
  <c r="N515" i="1"/>
  <c r="B519" i="1"/>
  <c r="N519" i="1"/>
  <c r="B333" i="1"/>
  <c r="F569" i="1"/>
  <c r="N569" i="1" s="1"/>
  <c r="G568" i="1"/>
  <c r="F568" i="1" s="1"/>
  <c r="N568" i="1" s="1"/>
  <c r="B704" i="1"/>
  <c r="E548" i="1"/>
  <c r="B757" i="1"/>
  <c r="B626" i="1"/>
  <c r="B1125" i="1"/>
  <c r="N1125" i="1"/>
  <c r="B1129" i="1"/>
  <c r="N1129" i="1"/>
  <c r="X5" i="5"/>
  <c r="W20" i="5"/>
  <c r="H20" i="5"/>
  <c r="B20" i="5" s="1"/>
  <c r="W8" i="6"/>
  <c r="H8" i="6"/>
  <c r="B8" i="6" s="1"/>
  <c r="M5" i="6"/>
  <c r="H5" i="6" s="1"/>
  <c r="B5" i="6" s="1"/>
  <c r="B338" i="1"/>
  <c r="B569" i="1"/>
  <c r="B702" i="1"/>
  <c r="B619" i="1"/>
  <c r="B620" i="1"/>
  <c r="B706" i="1"/>
  <c r="B755" i="1"/>
  <c r="B624" i="1"/>
  <c r="B661" i="1"/>
  <c r="B710" i="1"/>
  <c r="B759" i="1"/>
  <c r="B1097" i="1"/>
  <c r="B1122" i="1"/>
  <c r="B1077" i="1"/>
  <c r="B1081" i="1"/>
  <c r="B316" i="1"/>
  <c r="B334" i="1"/>
  <c r="B330" i="1"/>
  <c r="B809" i="1"/>
  <c r="B654" i="1"/>
  <c r="B751" i="1"/>
  <c r="E549" i="1"/>
  <c r="B621" i="1"/>
  <c r="B658" i="1"/>
  <c r="B707" i="1"/>
  <c r="E553" i="1"/>
  <c r="B625" i="1"/>
  <c r="B662" i="1"/>
  <c r="B1110" i="1"/>
  <c r="E1121" i="1"/>
  <c r="B1074" i="1"/>
  <c r="B1082" i="1"/>
  <c r="W10" i="6"/>
  <c r="H10" i="6"/>
  <c r="B10" i="6" s="1"/>
  <c r="H11" i="6"/>
  <c r="B11" i="6" s="1"/>
  <c r="E12" i="6"/>
  <c r="B19" i="6"/>
  <c r="W20" i="6"/>
  <c r="H20" i="6"/>
  <c r="B20" i="6" s="1"/>
  <c r="B317" i="1"/>
  <c r="N510" i="1"/>
  <c r="N512" i="1"/>
  <c r="N514" i="1"/>
  <c r="N516" i="1"/>
  <c r="N518" i="1"/>
  <c r="B337" i="1"/>
  <c r="B336" i="1"/>
  <c r="B332" i="1"/>
  <c r="N809" i="1"/>
  <c r="B750" i="1"/>
  <c r="E547" i="1"/>
  <c r="B655" i="1"/>
  <c r="B656" i="1"/>
  <c r="B705" i="1"/>
  <c r="B754" i="1"/>
  <c r="B623" i="1"/>
  <c r="B660" i="1"/>
  <c r="B709" i="1"/>
  <c r="B758" i="1"/>
  <c r="B627" i="1"/>
  <c r="B1098" i="1"/>
  <c r="N1110" i="1"/>
  <c r="N1124" i="1"/>
  <c r="N1126" i="1"/>
  <c r="N1128" i="1"/>
  <c r="N1130" i="1"/>
  <c r="N1132" i="1"/>
  <c r="B1076" i="1"/>
  <c r="M13" i="6"/>
  <c r="N580" i="1" l="1"/>
  <c r="B580" i="1"/>
  <c r="B1085" i="1"/>
  <c r="N1085" i="1"/>
  <c r="B1036" i="1"/>
  <c r="N1036" i="1"/>
  <c r="B989" i="1"/>
  <c r="J15" i="1"/>
  <c r="G526" i="1"/>
  <c r="F550" i="1"/>
  <c r="F547" i="1"/>
  <c r="B547" i="1" s="1"/>
  <c r="N461" i="1"/>
  <c r="N424" i="1"/>
  <c r="N953" i="1"/>
  <c r="H14" i="1"/>
  <c r="B1078" i="1"/>
  <c r="B711" i="1"/>
  <c r="B756" i="1"/>
  <c r="B785" i="1"/>
  <c r="B197" i="1"/>
  <c r="B42" i="1"/>
  <c r="B173" i="1"/>
  <c r="B930" i="1"/>
  <c r="N1060" i="1"/>
  <c r="B1048" i="1"/>
  <c r="B797" i="1"/>
  <c r="B161" i="1"/>
  <c r="B49" i="1"/>
  <c r="J523" i="1"/>
  <c r="J7" i="1" s="1"/>
  <c r="B869" i="1"/>
  <c r="F653" i="1"/>
  <c r="H6" i="1"/>
  <c r="B497" i="1"/>
  <c r="B281" i="1"/>
  <c r="G530" i="1"/>
  <c r="G14" i="1" s="1"/>
  <c r="F14" i="1" s="1"/>
  <c r="F554" i="1"/>
  <c r="G522" i="1"/>
  <c r="F546" i="1"/>
  <c r="G545" i="1"/>
  <c r="G544" i="1" s="1"/>
  <c r="J522" i="1"/>
  <c r="J521" i="1" s="1"/>
  <c r="J520" i="1" s="1"/>
  <c r="J545" i="1"/>
  <c r="J544" i="1" s="1"/>
  <c r="F869" i="1"/>
  <c r="N869" i="1" s="1"/>
  <c r="G868" i="1"/>
  <c r="F868" i="1" s="1"/>
  <c r="N868" i="1" s="1"/>
  <c r="N1080" i="1"/>
  <c r="B935" i="1"/>
  <c r="B305" i="1"/>
  <c r="B64" i="1"/>
  <c r="B933" i="1"/>
  <c r="B533" i="1"/>
  <c r="B269" i="1"/>
  <c r="B109" i="1"/>
  <c r="B905" i="1"/>
  <c r="B472" i="1"/>
  <c r="B268" i="1"/>
  <c r="N280" i="1"/>
  <c r="N340" i="1"/>
  <c r="N102" i="1"/>
  <c r="F701" i="1"/>
  <c r="B752" i="1"/>
  <c r="H531" i="1"/>
  <c r="H15" i="1" s="1"/>
  <c r="F555" i="1"/>
  <c r="I544" i="1"/>
  <c r="E328" i="1"/>
  <c r="F329" i="1"/>
  <c r="B329" i="1" s="1"/>
  <c r="G328" i="1"/>
  <c r="F328" i="1" s="1"/>
  <c r="H527" i="1"/>
  <c r="H11" i="1" s="1"/>
  <c r="B1009" i="1"/>
  <c r="B1109" i="1"/>
  <c r="N1109" i="1"/>
  <c r="N808" i="1"/>
  <c r="B808" i="1"/>
  <c r="N880" i="1"/>
  <c r="B880" i="1"/>
  <c r="N1012" i="1"/>
  <c r="B1012" i="1"/>
  <c r="N376" i="1"/>
  <c r="B376" i="1"/>
  <c r="E24" i="5"/>
  <c r="I821" i="1"/>
  <c r="I820" i="1" s="1"/>
  <c r="I525" i="1"/>
  <c r="F825" i="1"/>
  <c r="B232" i="1"/>
  <c r="N232" i="1"/>
  <c r="B868" i="1"/>
  <c r="W24" i="4"/>
  <c r="E24" i="4"/>
  <c r="E529" i="1"/>
  <c r="E13" i="1" s="1"/>
  <c r="X13" i="6"/>
  <c r="F553" i="1"/>
  <c r="B553" i="1" s="1"/>
  <c r="H529" i="1"/>
  <c r="H524" i="1"/>
  <c r="F548" i="1"/>
  <c r="H545" i="1"/>
  <c r="I24" i="5"/>
  <c r="M24" i="5"/>
  <c r="H24" i="5" s="1"/>
  <c r="B24" i="5" s="1"/>
  <c r="B473" i="1"/>
  <c r="W5" i="2"/>
  <c r="E24" i="6"/>
  <c r="B830" i="1"/>
  <c r="N830" i="1"/>
  <c r="E530" i="1"/>
  <c r="N760" i="1"/>
  <c r="B160" i="1"/>
  <c r="B26" i="1"/>
  <c r="E14" i="1"/>
  <c r="N26" i="1"/>
  <c r="N617" i="1"/>
  <c r="B29" i="1"/>
  <c r="R12" i="4"/>
  <c r="X12" i="4" s="1"/>
  <c r="X13" i="4"/>
  <c r="B1049" i="1"/>
  <c r="B881" i="1"/>
  <c r="B556" i="1"/>
  <c r="N556" i="1"/>
  <c r="B21" i="1"/>
  <c r="N21" i="1"/>
  <c r="G16" i="1"/>
  <c r="W5" i="4"/>
  <c r="H748" i="1"/>
  <c r="F748" i="1" s="1"/>
  <c r="F749" i="1"/>
  <c r="B796" i="1"/>
  <c r="N796" i="1"/>
  <c r="B113" i="1"/>
  <c r="G100" i="1"/>
  <c r="F100" i="1" s="1"/>
  <c r="F101" i="1"/>
  <c r="N101" i="1" s="1"/>
  <c r="B304" i="1"/>
  <c r="J6" i="1"/>
  <c r="J17" i="1"/>
  <c r="J16" i="1" s="1"/>
  <c r="B364" i="1"/>
  <c r="N364" i="1"/>
  <c r="B24" i="1"/>
  <c r="B137" i="1"/>
  <c r="F27" i="1"/>
  <c r="F18" i="1"/>
  <c r="B18" i="1" s="1"/>
  <c r="B548" i="1"/>
  <c r="N548" i="1"/>
  <c r="E524" i="1"/>
  <c r="B25" i="1"/>
  <c r="N25" i="1"/>
  <c r="F929" i="1"/>
  <c r="G928" i="1"/>
  <c r="F928" i="1" s="1"/>
  <c r="B460" i="1"/>
  <c r="N460" i="1"/>
  <c r="B22" i="1"/>
  <c r="E10" i="1"/>
  <c r="N22" i="1"/>
  <c r="J9" i="1"/>
  <c r="M12" i="6"/>
  <c r="H13" i="6"/>
  <c r="B13" i="6" s="1"/>
  <c r="W13" i="6"/>
  <c r="B1086" i="1"/>
  <c r="F549" i="1"/>
  <c r="B549" i="1" s="1"/>
  <c r="H525" i="1"/>
  <c r="W13" i="5"/>
  <c r="M12" i="5"/>
  <c r="H13" i="5"/>
  <c r="B13" i="5" s="1"/>
  <c r="E528" i="1"/>
  <c r="B1013" i="1"/>
  <c r="X13" i="2"/>
  <c r="W13" i="4"/>
  <c r="M12" i="4"/>
  <c r="H13" i="4"/>
  <c r="B13" i="4" s="1"/>
  <c r="B53" i="1"/>
  <c r="B196" i="1"/>
  <c r="F829" i="1"/>
  <c r="I529" i="1"/>
  <c r="I13" i="1" s="1"/>
  <c r="G527" i="1"/>
  <c r="F827" i="1"/>
  <c r="B136" i="1"/>
  <c r="N136" i="1"/>
  <c r="B628" i="1"/>
  <c r="N628" i="1"/>
  <c r="B101" i="1"/>
  <c r="E100" i="1"/>
  <c r="B700" i="1"/>
  <c r="N700" i="1"/>
  <c r="E292" i="1"/>
  <c r="B257" i="1"/>
  <c r="B172" i="1"/>
  <c r="F23" i="1"/>
  <c r="J11" i="1"/>
  <c r="B412" i="1"/>
  <c r="N412" i="1"/>
  <c r="F552" i="1"/>
  <c r="B552" i="1" s="1"/>
  <c r="H528" i="1"/>
  <c r="M12" i="2"/>
  <c r="W13" i="2"/>
  <c r="H13" i="2"/>
  <c r="B13" i="2" s="1"/>
  <c r="G531" i="1"/>
  <c r="F831" i="1"/>
  <c r="G523" i="1"/>
  <c r="F823" i="1"/>
  <c r="B148" i="1"/>
  <c r="E6" i="1"/>
  <c r="E17" i="1"/>
  <c r="E545" i="1"/>
  <c r="E523" i="1"/>
  <c r="N547" i="1"/>
  <c r="E525" i="1"/>
  <c r="E9" i="1" s="1"/>
  <c r="N549" i="1"/>
  <c r="B1121" i="1"/>
  <c r="N1121" i="1"/>
  <c r="B568" i="1"/>
  <c r="B551" i="1"/>
  <c r="E527" i="1"/>
  <c r="N551" i="1"/>
  <c r="B508" i="1"/>
  <c r="N508" i="1"/>
  <c r="M24" i="2"/>
  <c r="I24" i="2"/>
  <c r="B496" i="1"/>
  <c r="N496" i="1"/>
  <c r="X12" i="2"/>
  <c r="J24" i="6"/>
  <c r="M24" i="6"/>
  <c r="H24" i="6" s="1"/>
  <c r="B24" i="6" s="1"/>
  <c r="H5" i="5"/>
  <c r="B5" i="5" s="1"/>
  <c r="B856" i="1"/>
  <c r="N856" i="1"/>
  <c r="B41" i="1"/>
  <c r="N41" i="1"/>
  <c r="E40" i="1"/>
  <c r="E820" i="1"/>
  <c r="B184" i="1"/>
  <c r="N184" i="1"/>
  <c r="B532" i="1"/>
  <c r="G292" i="1"/>
  <c r="F292" i="1" s="1"/>
  <c r="F293" i="1"/>
  <c r="B293" i="1" s="1"/>
  <c r="B88" i="1"/>
  <c r="B555" i="1"/>
  <c r="E531" i="1"/>
  <c r="N555" i="1"/>
  <c r="B725" i="1"/>
  <c r="B77" i="1"/>
  <c r="G821" i="1"/>
  <c r="B772" i="1"/>
  <c r="N772" i="1"/>
  <c r="G6" i="1" l="1"/>
  <c r="F522" i="1"/>
  <c r="N329" i="1"/>
  <c r="N554" i="1"/>
  <c r="B554" i="1"/>
  <c r="N550" i="1"/>
  <c r="B550" i="1"/>
  <c r="N328" i="1"/>
  <c r="B328" i="1"/>
  <c r="B653" i="1"/>
  <c r="N653" i="1"/>
  <c r="F526" i="1"/>
  <c r="G10" i="1"/>
  <c r="F10" i="1" s="1"/>
  <c r="N293" i="1"/>
  <c r="N701" i="1"/>
  <c r="B701" i="1"/>
  <c r="N546" i="1"/>
  <c r="B546" i="1"/>
  <c r="F530" i="1"/>
  <c r="N530" i="1" s="1"/>
  <c r="B100" i="1"/>
  <c r="N100" i="1"/>
  <c r="G11" i="1"/>
  <c r="F11" i="1" s="1"/>
  <c r="F527" i="1"/>
  <c r="B527" i="1" s="1"/>
  <c r="F525" i="1"/>
  <c r="N525" i="1" s="1"/>
  <c r="H9" i="1"/>
  <c r="N928" i="1"/>
  <c r="B928" i="1"/>
  <c r="B525" i="1"/>
  <c r="E544" i="1"/>
  <c r="N18" i="1"/>
  <c r="G7" i="1"/>
  <c r="F523" i="1"/>
  <c r="N523" i="1" s="1"/>
  <c r="G521" i="1"/>
  <c r="H12" i="6"/>
  <c r="B12" i="6" s="1"/>
  <c r="W12" i="6"/>
  <c r="N929" i="1"/>
  <c r="B929" i="1"/>
  <c r="E8" i="1"/>
  <c r="N27" i="1"/>
  <c r="B27" i="1"/>
  <c r="F16" i="1"/>
  <c r="I521" i="1"/>
  <c r="I520" i="1" s="1"/>
  <c r="I9" i="1"/>
  <c r="I5" i="1" s="1"/>
  <c r="I4" i="1" s="1"/>
  <c r="F821" i="1"/>
  <c r="G820" i="1"/>
  <c r="F820" i="1" s="1"/>
  <c r="B820" i="1"/>
  <c r="N820" i="1"/>
  <c r="B23" i="1"/>
  <c r="N23" i="1"/>
  <c r="N831" i="1"/>
  <c r="B831" i="1"/>
  <c r="N829" i="1"/>
  <c r="B829" i="1"/>
  <c r="H12" i="4"/>
  <c r="B12" i="4" s="1"/>
  <c r="W12" i="4"/>
  <c r="N552" i="1"/>
  <c r="H12" i="5"/>
  <c r="B12" i="5" s="1"/>
  <c r="W12" i="5"/>
  <c r="N749" i="1"/>
  <c r="B749" i="1"/>
  <c r="F17" i="1"/>
  <c r="W24" i="6"/>
  <c r="H8" i="1"/>
  <c r="F524" i="1"/>
  <c r="B524" i="1" s="1"/>
  <c r="H521" i="1"/>
  <c r="H520" i="1" s="1"/>
  <c r="N553" i="1"/>
  <c r="B531" i="1"/>
  <c r="E15" i="1"/>
  <c r="E7" i="1"/>
  <c r="E521" i="1"/>
  <c r="N823" i="1"/>
  <c r="B823" i="1"/>
  <c r="B10" i="1"/>
  <c r="N10" i="1"/>
  <c r="H544" i="1"/>
  <c r="F544" i="1" s="1"/>
  <c r="F545" i="1"/>
  <c r="N545" i="1" s="1"/>
  <c r="N825" i="1"/>
  <c r="B825" i="1"/>
  <c r="H12" i="2"/>
  <c r="B12" i="2" s="1"/>
  <c r="W12" i="2"/>
  <c r="B40" i="1"/>
  <c r="N40" i="1"/>
  <c r="H24" i="2"/>
  <c r="B24" i="2" s="1"/>
  <c r="W24" i="2"/>
  <c r="E11" i="1"/>
  <c r="B17" i="1"/>
  <c r="E16" i="1"/>
  <c r="N17" i="1"/>
  <c r="F531" i="1"/>
  <c r="N531" i="1" s="1"/>
  <c r="G15" i="1"/>
  <c r="F15" i="1" s="1"/>
  <c r="H12" i="1"/>
  <c r="F12" i="1" s="1"/>
  <c r="F528" i="1"/>
  <c r="B528" i="1" s="1"/>
  <c r="B292" i="1"/>
  <c r="N292" i="1"/>
  <c r="N827" i="1"/>
  <c r="B827" i="1"/>
  <c r="E12" i="1"/>
  <c r="B13" i="1"/>
  <c r="J5" i="1"/>
  <c r="J4" i="1" s="1"/>
  <c r="F6" i="1"/>
  <c r="B6" i="1" s="1"/>
  <c r="N748" i="1"/>
  <c r="B748" i="1"/>
  <c r="B14" i="1"/>
  <c r="N14" i="1"/>
  <c r="B530" i="1"/>
  <c r="F529" i="1"/>
  <c r="N529" i="1" s="1"/>
  <c r="H13" i="1"/>
  <c r="F13" i="1" s="1"/>
  <c r="N13" i="1" s="1"/>
  <c r="B529" i="1"/>
  <c r="W24" i="5"/>
  <c r="N526" i="1" l="1"/>
  <c r="B526" i="1"/>
  <c r="N527" i="1"/>
  <c r="E5" i="1"/>
  <c r="E4" i="1" s="1"/>
  <c r="N522" i="1"/>
  <c r="B522" i="1"/>
  <c r="B8" i="1"/>
  <c r="B544" i="1"/>
  <c r="N544" i="1"/>
  <c r="B12" i="1"/>
  <c r="N12" i="1"/>
  <c r="B16" i="1"/>
  <c r="N16" i="1"/>
  <c r="B523" i="1"/>
  <c r="N6" i="1"/>
  <c r="N524" i="1"/>
  <c r="F7" i="1"/>
  <c r="G5" i="1"/>
  <c r="B545" i="1"/>
  <c r="H5" i="1"/>
  <c r="H4" i="1" s="1"/>
  <c r="F8" i="1"/>
  <c r="N8" i="1" s="1"/>
  <c r="N528" i="1"/>
  <c r="E520" i="1"/>
  <c r="B15" i="1"/>
  <c r="N15" i="1"/>
  <c r="B821" i="1"/>
  <c r="N821" i="1"/>
  <c r="F9" i="1"/>
  <c r="B7" i="1"/>
  <c r="N7" i="1"/>
  <c r="B11" i="1"/>
  <c r="N11" i="1"/>
  <c r="G520" i="1"/>
  <c r="F520" i="1" s="1"/>
  <c r="F521" i="1"/>
  <c r="B521" i="1" s="1"/>
  <c r="F5" i="1" l="1"/>
  <c r="G4" i="1"/>
  <c r="F4" i="1" s="1"/>
  <c r="N4" i="1" s="1"/>
  <c r="N521" i="1"/>
  <c r="B4" i="1"/>
  <c r="N9" i="1"/>
  <c r="B9" i="1"/>
  <c r="B520" i="1"/>
  <c r="N520" i="1"/>
  <c r="B5" i="1" l="1"/>
  <c r="N5" i="1"/>
</calcChain>
</file>

<file path=xl/sharedStrings.xml><?xml version="1.0" encoding="utf-8"?>
<sst xmlns="http://schemas.openxmlformats.org/spreadsheetml/2006/main" count="3990" uniqueCount="232">
  <si>
    <t>დასახელება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</si>
  <si>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</si>
  <si>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</si>
  <si>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</si>
  <si>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</si>
  <si>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</si>
  <si>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</si>
  <si>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</si>
  <si>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</si>
  <si>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</si>
  <si>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</si>
  <si>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</si>
  <si>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</si>
  <si>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I კვ.</t>
  </si>
  <si>
    <t>II კვ.</t>
  </si>
  <si>
    <t>III კვ.</t>
  </si>
  <si>
    <t>IV კვ.</t>
  </si>
  <si>
    <t>პროგრამული კოდი</t>
  </si>
  <si>
    <t>35 00</t>
  </si>
  <si>
    <t>35 01</t>
  </si>
  <si>
    <t>35 01 01</t>
  </si>
  <si>
    <r>
      <rPr>
        <b/>
        <sz val="11"/>
        <color rgb="FF000000"/>
        <rFont val="Sylfaen"/>
        <family val="1"/>
        <charset val="204"/>
      </rPr>
      <t>შრომის, ჯანმრთელობისა და სოციალური დაცვის სფეროში პოლიტიკის შემუშავება და მართვა</t>
    </r>
  </si>
  <si>
    <t>35 01 02</t>
  </si>
  <si>
    <r>
      <rPr>
        <b/>
        <sz val="11"/>
        <color rgb="FF000000"/>
        <rFont val="Sylfaen"/>
        <family val="1"/>
        <charset val="204"/>
      </rPr>
      <t>სამედიცინო საქმიანობის რეგულირების პროგრამა</t>
    </r>
  </si>
  <si>
    <t>35 01 02 01</t>
  </si>
  <si>
    <r>
      <rPr>
        <b/>
        <sz val="11"/>
        <color rgb="FF000000"/>
        <rFont val="Sylfaen"/>
        <family val="1"/>
        <charset val="204"/>
      </rPr>
      <t xml:space="preserve">სამედიცინო საქმიანობის რეგულირების პროგრამა </t>
    </r>
  </si>
  <si>
    <t>35 01 02 02</t>
  </si>
  <si>
    <r>
      <rPr>
        <b/>
        <sz val="11"/>
        <color rgb="FF000000"/>
        <rFont val="Sylfaen"/>
        <family val="1"/>
        <charset val="204"/>
      </rPr>
      <t>სამედიცინო-სოციალური ექსპერტიზა და კონტროლი</t>
    </r>
  </si>
  <si>
    <t>35 01 02 03</t>
  </si>
  <si>
    <r>
      <rPr>
        <b/>
        <sz val="11"/>
        <color rgb="FF000000"/>
        <rFont val="Sylfaen"/>
        <family val="1"/>
        <charset val="204"/>
      </rPr>
      <t>სამკურნალო საშუალებების ხარისხის სახელმწიფო კონტროლი</t>
    </r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</si>
  <si>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</si>
  <si>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</si>
  <si>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>35 01 04</t>
  </si>
  <si>
    <r>
      <rPr>
        <b/>
        <sz val="11"/>
        <color rgb="FF000000"/>
        <rFont val="Sylfaen"/>
        <family val="1"/>
        <charset val="204"/>
      </rPr>
      <t>სოციალური და ჯანმრთელობის დაცვის პროგრამების მართვა</t>
    </r>
  </si>
  <si>
    <t>35 01 04 01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</si>
  <si>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 (აპარატი)</t>
    </r>
  </si>
  <si>
    <t>35 01 04 02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</si>
  <si>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იმერეთის რეგიონალური საკოორდინაციო ცენტრი</t>
    </r>
  </si>
  <si>
    <t>35 01 04 03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</si>
  <si>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კახეთის რეგიონალური საკოორდინაციო ცენტრი</t>
    </r>
  </si>
  <si>
    <t>35 01 04 04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</si>
  <si>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ქვემო  ქართლის რეგიონალური საკოორდინაციო ცენტრი</t>
    </r>
  </si>
  <si>
    <t>35 01 04 05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</si>
  <si>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შიდა ქართლის რეგიონალური საკოორდინაციო ცენტრი</t>
    </r>
  </si>
  <si>
    <t>35 01 04 06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</si>
  <si>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  </r>
  </si>
  <si>
    <t>35 01 04 07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</si>
  <si>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სამცხე-ჯავახეთის რეგიონალური საკოორდინაციო ცენტრი</t>
    </r>
  </si>
  <si>
    <t>35 01 04 08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</si>
  <si>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მცხეთა-მთიანეთის რეგიონალური საკოორდინაციო ცენტრი</t>
    </r>
  </si>
  <si>
    <t>35 01 04 09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</si>
  <si>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გურიის რეგიონალური საკოორდინაციო ცენტრი</t>
    </r>
  </si>
  <si>
    <t>35 01 04 10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</si>
  <si>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  </r>
  </si>
  <si>
    <t>35 01 04 11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</si>
  <si>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აჭარის ა.რ. ფილიალი</t>
    </r>
  </si>
  <si>
    <t>35 01 05</t>
  </si>
  <si>
    <r>
      <rPr>
        <b/>
        <sz val="11"/>
        <color rgb="FF000000"/>
        <rFont val="Sylfaen"/>
        <family val="1"/>
        <charset val="204"/>
      </rPr>
      <t>სახელმწიფო ზრუნვის, ადამიანით ვაჭრობის (ტრეფიკინგის) მსხვერპლთა დაცვა და დახმარების პროგრამა</t>
    </r>
  </si>
  <si>
    <t>35 01 06</t>
  </si>
  <si>
    <t>35 01 07</t>
  </si>
  <si>
    <r>
      <rPr>
        <b/>
        <sz val="11"/>
        <color rgb="FF000000"/>
        <rFont val="Sylfaen"/>
        <family val="1"/>
        <charset val="204"/>
      </rPr>
      <t>ნარკომანიისა და ფსიქიკური ჯანმრთელობის პოლიტიკისა და პროგრამების მართვის პროგრამა</t>
    </r>
  </si>
  <si>
    <t>35 01 08</t>
  </si>
  <si>
    <r>
      <rPr>
        <b/>
        <sz val="11"/>
        <color rgb="FF000000"/>
        <rFont val="Sylfaen"/>
        <family val="1"/>
        <charset val="204"/>
      </rPr>
      <t>სასწრაფო სამედიცინო დახმარების მართვის პროგრამა</t>
    </r>
  </si>
  <si>
    <t>35 02</t>
  </si>
  <si>
    <t>35 02 01</t>
  </si>
  <si>
    <t>35 02 02</t>
  </si>
  <si>
    <t>35 02 03</t>
  </si>
  <si>
    <r>
      <rPr>
        <b/>
        <sz val="11"/>
        <color rgb="FF000000"/>
        <rFont val="Sylfaen"/>
        <family val="1"/>
        <charset val="204"/>
      </rPr>
      <t>სოციალური რეაბილიტაცია და ბავშვზე ზრუნვა</t>
    </r>
  </si>
  <si>
    <t>35 02 03 01</t>
  </si>
  <si>
    <t>35 02 03 02</t>
  </si>
  <si>
    <t>35 02 03 03</t>
  </si>
  <si>
    <t>35 02 03 04</t>
  </si>
  <si>
    <t>35 02 03 05</t>
  </si>
  <si>
    <t>35 02 03 06</t>
  </si>
  <si>
    <t>35 02 03 07</t>
  </si>
  <si>
    <t>35 02 03 08</t>
  </si>
  <si>
    <t>35 02 03 09</t>
  </si>
  <si>
    <t>35 02 03 10</t>
  </si>
  <si>
    <t>35 02 03 11</t>
  </si>
  <si>
    <t>35 02 03 12</t>
  </si>
  <si>
    <t>35 02 03 13</t>
  </si>
  <si>
    <t>35 03</t>
  </si>
  <si>
    <t>35 03 01</t>
  </si>
  <si>
    <r>
      <rPr>
        <b/>
        <sz val="11"/>
        <color rgb="FF000000"/>
        <rFont val="Sylfaen"/>
        <family val="1"/>
        <charset val="204"/>
      </rPr>
      <t>მოსახლეობის საყოველთაო ჯანმრთელობის დაცვა</t>
    </r>
  </si>
  <si>
    <t>35 03 02</t>
  </si>
  <si>
    <r>
      <rPr>
        <b/>
        <sz val="11"/>
        <color rgb="FF000000"/>
        <rFont val="Sylfaen"/>
        <family val="1"/>
        <charset val="204"/>
      </rPr>
      <t>საზოგადოებრივი ჯანმრთელობის დაცვა</t>
    </r>
  </si>
  <si>
    <t>35 03 02 01</t>
  </si>
  <si>
    <r>
      <rPr>
        <b/>
        <sz val="11"/>
        <color rgb="FF000000"/>
        <rFont val="Sylfaen"/>
        <family val="1"/>
        <charset val="204"/>
      </rPr>
      <t>დაავადებათა ადრეული გამოვლენა და სკრინინგი</t>
    </r>
  </si>
  <si>
    <t>35 03 02 02</t>
  </si>
  <si>
    <r>
      <rPr>
        <b/>
        <sz val="11"/>
        <color rgb="FF000000"/>
        <rFont val="Sylfaen"/>
        <family val="1"/>
        <charset val="204"/>
      </rPr>
      <t>იმუნიზაცია</t>
    </r>
  </si>
  <si>
    <t>35 03 02 03</t>
  </si>
  <si>
    <t>35 03 02 04</t>
  </si>
  <si>
    <r>
      <rPr>
        <b/>
        <sz val="11"/>
        <color rgb="FF000000"/>
        <rFont val="Sylfaen"/>
        <family val="1"/>
        <charset val="204"/>
      </rPr>
      <t>უსაფრთხო სისხლი</t>
    </r>
  </si>
  <si>
    <t>35 03 02 05</t>
  </si>
  <si>
    <r>
      <rPr>
        <b/>
        <sz val="11"/>
        <color rgb="FF000000"/>
        <rFont val="Sylfaen"/>
        <family val="1"/>
        <charset val="204"/>
      </rPr>
      <t>პროფესიულ დაავადებათა პრევენცია</t>
    </r>
  </si>
  <si>
    <t>35 03 02 06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</si>
  <si>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</t>
    </r>
  </si>
  <si>
    <t>35 03 02 06 01</t>
  </si>
  <si>
    <t>35 03 02 06 02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</si>
  <si>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  </r>
  </si>
  <si>
    <t>35 03 02 07</t>
  </si>
  <si>
    <r>
      <rPr>
        <b/>
        <sz val="11"/>
        <color rgb="FF000000"/>
        <rFont val="Sylfaen"/>
        <family val="1"/>
        <charset val="204"/>
      </rPr>
      <t>ტუბერკულოზის მართვა</t>
    </r>
  </si>
  <si>
    <t>35 03 02 07 01</t>
  </si>
  <si>
    <t>35 03 02 07 02</t>
  </si>
  <si>
    <r>
      <rPr>
        <b/>
        <sz val="11"/>
        <color rgb="FF000000"/>
        <rFont val="Sylfaen"/>
        <family val="1"/>
        <charset val="204"/>
      </rPr>
  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</si>
  <si>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35 03 02 07 03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</si>
  <si>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</si>
  <si>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35 03 02 08</t>
  </si>
  <si>
    <t>35 03 02 08 01</t>
  </si>
  <si>
    <t>35 03 02 08 02</t>
  </si>
  <si>
    <r>
      <rPr>
        <b/>
        <sz val="11"/>
        <color rgb="FF000000"/>
        <rFont val="Sylfaen"/>
        <family val="1"/>
        <charset val="204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</si>
  <si>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35 03 02 08 03</t>
  </si>
  <si>
    <t>35 03 02 09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</si>
  <si>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</t>
    </r>
  </si>
  <si>
    <t>35 03 02 09 01</t>
  </si>
  <si>
    <t>35 03 02 09 02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</si>
  <si>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</si>
  <si>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35 03 02 10</t>
  </si>
  <si>
    <t>35 03 02 11</t>
  </si>
  <si>
    <t>35 03 03</t>
  </si>
  <si>
    <r>
      <rPr>
        <b/>
        <sz val="11"/>
        <color rgb="FF000000"/>
        <rFont val="Sylfaen"/>
        <family val="1"/>
        <charset val="204"/>
      </rPr>
      <t>მოსახლეობისათვის სამედიცინო მომსახურების მიწოდება პრიორიტეტულ სფეროებში</t>
    </r>
  </si>
  <si>
    <t>35 03 03 01</t>
  </si>
  <si>
    <r>
      <rPr>
        <b/>
        <sz val="11"/>
        <color rgb="FF000000"/>
        <rFont val="Sylfaen"/>
        <family val="1"/>
        <charset val="204"/>
      </rPr>
      <t>ფსიქიკური ჯანმრთელობა</t>
    </r>
  </si>
  <si>
    <t>35 03 03 02</t>
  </si>
  <si>
    <r>
      <rPr>
        <b/>
        <sz val="11"/>
        <color rgb="FF000000"/>
        <rFont val="Sylfaen"/>
        <family val="1"/>
        <charset val="204"/>
      </rPr>
      <t>დიაბეტის მართვა</t>
    </r>
  </si>
  <si>
    <t>35 03 03 03</t>
  </si>
  <si>
    <r>
      <rPr>
        <b/>
        <sz val="11"/>
        <color rgb="FF000000"/>
        <rFont val="Sylfaen"/>
        <family val="1"/>
        <charset val="204"/>
      </rPr>
      <t>ბავშვთა ონკოჰემატოლოგიური მომსახურება</t>
    </r>
  </si>
  <si>
    <t>35 03 03 04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</si>
  <si>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</t>
    </r>
  </si>
  <si>
    <t>35 03 03 04 01</t>
  </si>
  <si>
    <t>35 03 03 04 02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</si>
  <si>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  </r>
  </si>
  <si>
    <t>35 03 03 05</t>
  </si>
  <si>
    <r>
      <rPr>
        <b/>
        <sz val="11"/>
        <color rgb="FF000000"/>
        <rFont val="Sylfaen"/>
        <family val="1"/>
        <charset val="204"/>
      </rPr>
      <t>ინკურაბელურ პაციენტთა პალიატიური მზრუნველობა</t>
    </r>
  </si>
  <si>
    <t>35 03 03 06</t>
  </si>
  <si>
    <r>
      <rPr>
        <b/>
        <sz val="11"/>
        <color rgb="FF000000"/>
        <rFont val="Sylfaen"/>
        <family val="1"/>
        <charset val="204"/>
      </rPr>
  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  </r>
  </si>
  <si>
    <t>35 03 03 07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</si>
  <si>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 და სამედიცინო ტრანსპორტირება</t>
    </r>
  </si>
  <si>
    <t>35 03 03 07 01</t>
  </si>
  <si>
    <r>
      <rPr>
        <b/>
        <sz val="11"/>
        <color rgb="FF000000"/>
        <rFont val="Sylfaen"/>
        <family val="1"/>
        <charset val="204"/>
      </rPr>
      <t xml:space="preserve">სასწრაფო სამედიცინო დახმარება და სამედიცინო ტრანსპორტირება </t>
    </r>
  </si>
  <si>
    <t>35 03 03 07 02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</si>
  <si>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</t>
    </r>
  </si>
  <si>
    <t>35 03 03 08</t>
  </si>
  <si>
    <r>
      <rPr>
        <b/>
        <sz val="11"/>
        <color rgb="FF000000"/>
        <rFont val="Sylfaen"/>
        <family val="1"/>
        <charset val="204"/>
      </rPr>
      <t>სოფლის ექიმი</t>
    </r>
  </si>
  <si>
    <t>35 03 03 09</t>
  </si>
  <si>
    <r>
      <rPr>
        <b/>
        <sz val="11"/>
        <color rgb="FF000000"/>
        <rFont val="Sylfaen"/>
        <family val="1"/>
        <charset val="204"/>
      </rPr>
      <t>რეფერალური მომსახურება</t>
    </r>
  </si>
  <si>
    <t>35 03 03 10</t>
  </si>
  <si>
    <r>
      <rPr>
        <b/>
        <sz val="11"/>
        <color rgb="FF000000"/>
        <rFont val="Sylfaen"/>
        <family val="1"/>
        <charset val="204"/>
      </rPr>
      <t>სამხედრო ძალებში გასაწვევ მოქალაქეთა სამედიცინო შემოწმება</t>
    </r>
  </si>
  <si>
    <t>35 03 04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</si>
  <si>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განათლება</t>
    </r>
  </si>
  <si>
    <t>35 03 04 01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</si>
  <si>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განათლების რეფორმის მხარდაჭერა</t>
    </r>
  </si>
  <si>
    <t>35 03 04 02</t>
  </si>
  <si>
    <r>
      <rPr>
        <b/>
        <sz val="11"/>
        <color rgb="FF000000"/>
        <rFont val="Sylfaen"/>
        <family val="1"/>
        <charset val="204"/>
      </rPr>
      <t>კლინიკური მდგომარეობების მართვის სახელმწიფო სტანდარტების (პროტოკოლები) შემუშავების საგრანტო პროგრამა</t>
    </r>
  </si>
  <si>
    <t>35 03 05</t>
  </si>
  <si>
    <r>
      <rPr>
        <b/>
        <sz val="11"/>
        <color rgb="FF000000"/>
        <rFont val="Sylfaen"/>
        <family val="1"/>
        <charset val="204"/>
      </rPr>
      <t>სამედიცინო მომსახურების შეუფერხებელი მიწოდების მიზნით, სამედიცინო დაწესებულებების ფინანსური ხელშეწყობის ღონისძიებები</t>
    </r>
  </si>
  <si>
    <t>35 03 06</t>
  </si>
  <si>
    <r>
      <rPr>
        <b/>
        <sz val="11"/>
        <color rgb="FF000000"/>
        <rFont val="Sylfaen"/>
        <family val="1"/>
        <charset val="204"/>
      </rPr>
      <t>ჯანმრთელობის დაზღვევა</t>
    </r>
  </si>
  <si>
    <t>35 04</t>
  </si>
  <si>
    <t>35 05</t>
  </si>
  <si>
    <t>f</t>
  </si>
  <si>
    <t>jandacva</t>
  </si>
  <si>
    <t>centri</t>
  </si>
  <si>
    <t>regulireba</t>
  </si>
  <si>
    <t>saagento</t>
  </si>
  <si>
    <t>mediacia</t>
  </si>
  <si>
    <t>narkomania</t>
  </si>
  <si>
    <t>saswrafo</t>
  </si>
  <si>
    <t>saagento centri</t>
  </si>
  <si>
    <t xml:space="preserve">saagento </t>
  </si>
  <si>
    <t>saagento jandacva</t>
  </si>
  <si>
    <t>saagento saswrafo</t>
  </si>
  <si>
    <t>trefikingi</t>
  </si>
  <si>
    <t>სულ ჯამი</t>
  </si>
  <si>
    <t>(საკუთარი/სხვა) სახსრები</t>
  </si>
  <si>
    <t>სახელმწიფო ბიუჯეტი</t>
  </si>
  <si>
    <t>სულ</t>
  </si>
  <si>
    <t>კანონმდებლობით ნებადართული (საკუთარის/სხვა) სახსრები</t>
  </si>
  <si>
    <t>გადასახდელები</t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</si>
  <si>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</si>
  <si>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</si>
  <si>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t>მ.შ ....</t>
  </si>
  <si>
    <r>
      <rPr>
        <sz val="10"/>
        <color rgb="FF000000"/>
        <rFont val="Sylfaen"/>
        <family val="2"/>
      </rPr>
      <t>გრანტები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</si>
  <si>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</si>
  <si>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</si>
  <si>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</si>
  <si>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</si>
  <si>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</si>
  <si>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</si>
  <si>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სამედიცინო მედიაციის პროგრამა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</si>
  <si>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</si>
  <si>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</si>
  <si>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</si>
  <si>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</si>
  <si>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</si>
  <si>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</t>
  </si>
  <si>
    <t>ომის მონაწილეთა რეაბილიტაციის ხელშეწყობის ქვეპროგრამა</t>
  </si>
  <si>
    <t>დღის ცენტრების ქვეპროგრამა</t>
  </si>
  <si>
    <t>დამხმარე საშუალებებით უზრუნველყოფის ქვეპროგრამა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</si>
  <si>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</si>
  <si>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</t>
  </si>
  <si>
    <t>მინდობით აღზრდის ქვეპროგრამა</t>
  </si>
  <si>
    <t>მცირე საოჯახო ტიპის სახლების ქვეპროგრამა</t>
  </si>
  <si>
    <t>მიუსაფარ ბავშვთა თავშესაფრით უზრუნველყოფის ქვეპროგრამა</t>
  </si>
  <si>
    <t xml:space="preserve"> სათემო ორგანიზაციების ქვეპროგრამა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</si>
  <si>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</si>
  <si>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</si>
  <si>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</si>
  <si>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35 02 03 15</t>
  </si>
  <si>
    <t>მიტოვების რისკის ქვეშ მყოფი ბავშვების კვებით უზრუნველყოფის ქვეპროგრამა</t>
  </si>
  <si>
    <t>მოსახლეობის ჯანმრთელობის დაცვა</t>
  </si>
  <si>
    <t>ეპიდზედამხედველობა</t>
  </si>
  <si>
    <t>აივ ინფექცია/შიდსის მართვა</t>
  </si>
  <si>
    <t>აივ ინფექცია/შიდსი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</si>
  <si>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</si>
  <si>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</si>
  <si>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</si>
  <si>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35 03 02 12</t>
  </si>
  <si>
    <t>C ჰეპატიტის მართვა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</si>
  <si>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</si>
  <si>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</si>
  <si>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</si>
  <si>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</si>
  <si>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</si>
  <si>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</si>
  <si>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</si>
  <si>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</si>
  <si>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საქართველოს შრომის, ჯანმრთელობისა და სოციალური დაცვის სამინისტრო</t>
  </si>
  <si>
    <t>შრომის, ჯანმრთელობისა და სოციალური დაცვის პროგრამების მართვა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</si>
  <si>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</si>
  <si>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</si>
  <si>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სოციალური და ჯანმრთელობის დაცვის პროგრამების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</si>
</sst>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.0;\-#,##0.0"/>
    <numFmt numFmtId="165" formatCode="0.0"/>
    <numFmt numFmtId="166" formatCode="_(* #,##0.0_);_(* \(#,##0.0\);_(* &quot;-&quot;??_);_(@_)"/>
  </numFmts>
  <fonts count="3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Sylfaen"/>
      <family val="1"/>
      <charset val="204"/>
    </font>
    <font>
      <b/>
      <sz val="6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1"/>
      <name val="Sylfaen"/>
      <family val="1"/>
    </font>
    <font>
      <sz val="8"/>
      <name val="Calibri"/>
      <family val="2"/>
    </font>
    <font>
      <sz val="8"/>
      <name val="Arial"/>
      <family val="2"/>
    </font>
    <font>
      <b/>
      <sz val="11"/>
      <color theme="4" tint="-0.249977111117893"/>
      <name val="Sylfaen"/>
      <family val="1"/>
    </font>
    <font>
      <b/>
      <sz val="11"/>
      <color rgb="FFFF0000"/>
      <name val="Calibri"/>
      <family val="2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Sylfaen"/>
      <family val="2"/>
    </font>
    <font>
      <b/>
      <sz val="12"/>
      <color rgb="FF000000"/>
      <name val="Sylfaen"/>
      <family val="1"/>
    </font>
    <font>
      <b/>
      <sz val="11"/>
      <color rgb="FF000000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rgb="FF000000"/>
      <name val="Sylfaen"/>
      <family val="1"/>
    </font>
    <font>
      <b/>
      <sz val="12"/>
      <color rgb="FFFF0000"/>
      <name val="Sylfaen"/>
      <family val="1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55">
    <xf numFmtId="0" fontId="1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 readingOrder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Fill="1" applyBorder="1" applyAlignment="1" applyProtection="1">
      <alignment vertical="center" wrapText="1" readingOrder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>
      <alignment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1" readingOrder="1"/>
    </xf>
    <xf numFmtId="0" fontId="5" fillId="0" borderId="2" xfId="0" applyNumberFormat="1" applyFont="1" applyFill="1" applyBorder="1" applyAlignment="1">
      <alignment horizontal="left" vertical="center" wrapText="1" indent="2" readingOrder="1"/>
    </xf>
    <xf numFmtId="0" fontId="21" fillId="0" borderId="2" xfId="0" applyNumberFormat="1" applyFont="1" applyFill="1" applyBorder="1" applyAlignment="1">
      <alignment horizontal="center" vertical="center" wrapText="1" readingOrder="1"/>
    </xf>
    <xf numFmtId="0" fontId="22" fillId="0" borderId="2" xfId="0" applyNumberFormat="1" applyFont="1" applyFill="1" applyBorder="1" applyAlignment="1">
      <alignment vertical="center" wrapText="1" readingOrder="1"/>
    </xf>
    <xf numFmtId="165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" xfId="0" applyNumberFormat="1" applyFont="1" applyFill="1" applyBorder="1" applyAlignment="1" applyProtection="1">
      <alignment horizontal="center" vertical="center" wrapText="1"/>
    </xf>
    <xf numFmtId="164" fontId="24" fillId="0" borderId="2" xfId="0" applyNumberFormat="1" applyFont="1" applyFill="1" applyBorder="1" applyAlignment="1" applyProtection="1">
      <alignment horizontal="center" vertical="center" wrapText="1"/>
    </xf>
    <xf numFmtId="164" fontId="27" fillId="0" borderId="2" xfId="0" applyNumberFormat="1" applyFont="1" applyFill="1" applyBorder="1" applyAlignment="1" applyProtection="1">
      <alignment horizontal="center" vertical="center" wrapText="1"/>
    </xf>
    <xf numFmtId="166" fontId="27" fillId="0" borderId="2" xfId="1" applyNumberFormat="1" applyFont="1" applyFill="1" applyBorder="1" applyAlignment="1" applyProtection="1">
      <alignment horizontal="center" vertical="center" wrapText="1"/>
    </xf>
    <xf numFmtId="166" fontId="27" fillId="0" borderId="3" xfId="1" applyNumberFormat="1" applyFont="1" applyFill="1" applyBorder="1" applyAlignment="1" applyProtection="1">
      <alignment horizontal="center" vertical="center" wrapText="1"/>
      <protection locked="0"/>
    </xf>
    <xf numFmtId="166" fontId="28" fillId="0" borderId="2" xfId="1" applyNumberFormat="1" applyFont="1" applyFill="1" applyBorder="1" applyAlignment="1" applyProtection="1">
      <alignment horizontal="center" vertical="center" wrapText="1"/>
    </xf>
    <xf numFmtId="166" fontId="28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>
      <alignment vertical="center"/>
    </xf>
    <xf numFmtId="0" fontId="29" fillId="0" borderId="2" xfId="0" applyNumberFormat="1" applyFont="1" applyFill="1" applyBorder="1" applyAlignment="1">
      <alignment vertical="center" wrapText="1" readingOrder="1"/>
    </xf>
    <xf numFmtId="0" fontId="12" fillId="2" borderId="2" xfId="0" applyNumberFormat="1" applyFont="1" applyFill="1" applyBorder="1" applyAlignment="1">
      <alignment horizontal="center" vertical="center" wrapText="1" readingOrder="1"/>
    </xf>
    <xf numFmtId="0" fontId="30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vertical="center" wrapText="1" readingOrder="1"/>
    </xf>
    <xf numFmtId="0" fontId="30" fillId="2" borderId="2" xfId="0" applyNumberFormat="1" applyFont="1" applyFill="1" applyBorder="1" applyAlignment="1">
      <alignment horizontal="center" vertical="center" wrapText="1" readingOrder="1"/>
    </xf>
    <xf numFmtId="0" fontId="31" fillId="0" borderId="2" xfId="0" applyNumberFormat="1" applyFont="1" applyFill="1" applyBorder="1" applyAlignment="1">
      <alignment horizontal="center" vertical="center" wrapText="1" readingOrder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1133"/>
  <sheetViews>
    <sheetView showGridLines="0" tabSelected="1" view="pageBreakPreview" zoomScale="90" zoomScaleNormal="100" zoomScaleSheetLayoutView="90" workbookViewId="0">
      <pane xSplit="4" ySplit="3" topLeftCell="E292" activePane="bottomRight" state="frozen"/>
      <selection pane="topRight" activeCell="C1" sqref="C1"/>
      <selection pane="bottomLeft" activeCell="A4" sqref="A4"/>
      <selection pane="bottomRight" activeCell="S16" sqref="S16"/>
    </sheetView>
  </sheetViews>
  <sheetFormatPr defaultColWidth="8.85546875" defaultRowHeight="15" x14ac:dyDescent="0.25"/>
  <cols>
    <col min="1" max="1" width="0" style="5" hidden="1" customWidth="1"/>
    <col min="2" max="2" width="6.85546875" style="4" hidden="1" customWidth="1"/>
    <col min="3" max="3" width="19.7109375" style="5" customWidth="1"/>
    <col min="4" max="4" width="58.28515625" style="5" customWidth="1"/>
    <col min="5" max="5" width="21" style="5" customWidth="1"/>
    <col min="6" max="6" width="20.85546875" style="6" hidden="1" customWidth="1"/>
    <col min="7" max="7" width="18.42578125" style="6" hidden="1" customWidth="1"/>
    <col min="8" max="9" width="16.140625" style="6" hidden="1" customWidth="1"/>
    <col min="10" max="10" width="19.28515625" style="6" hidden="1" customWidth="1"/>
    <col min="11" max="12" width="0" style="5" hidden="1" customWidth="1"/>
    <col min="13" max="13" width="15.42578125" style="5" hidden="1" customWidth="1"/>
    <col min="14" max="14" width="20.42578125" style="5" hidden="1" customWidth="1"/>
    <col min="15" max="15" width="0" style="5" hidden="1" customWidth="1"/>
    <col min="16" max="16384" width="8.85546875" style="5"/>
  </cols>
  <sheetData>
    <row r="1" spans="1:14" ht="18" customHeight="1" x14ac:dyDescent="0.25">
      <c r="A1" s="11"/>
      <c r="B1" s="12"/>
      <c r="C1" s="19"/>
      <c r="D1" s="13"/>
      <c r="E1" s="20"/>
      <c r="F1" s="20"/>
      <c r="G1" s="20"/>
      <c r="H1" s="20"/>
      <c r="I1" s="20"/>
      <c r="J1" s="20"/>
      <c r="K1" s="11"/>
      <c r="L1" s="11"/>
    </row>
    <row r="2" spans="1:14" ht="27.75" customHeight="1" x14ac:dyDescent="0.25">
      <c r="A2" s="11"/>
      <c r="B2" s="12"/>
      <c r="C2" s="22"/>
      <c r="D2" s="23"/>
      <c r="E2" s="52" t="s">
        <v>175</v>
      </c>
      <c r="F2" s="51" t="s">
        <v>175</v>
      </c>
      <c r="G2" s="51"/>
      <c r="H2" s="51"/>
      <c r="I2" s="51"/>
      <c r="J2" s="51"/>
      <c r="K2" s="11"/>
      <c r="L2" s="11"/>
    </row>
    <row r="3" spans="1:14" ht="30.75" customHeight="1" x14ac:dyDescent="0.25">
      <c r="A3" s="11"/>
      <c r="B3" s="12"/>
      <c r="C3" s="21" t="s">
        <v>17</v>
      </c>
      <c r="D3" s="14" t="s">
        <v>0</v>
      </c>
      <c r="E3" s="52"/>
      <c r="F3" s="15" t="s">
        <v>176</v>
      </c>
      <c r="G3" s="15" t="s">
        <v>13</v>
      </c>
      <c r="H3" s="15" t="s">
        <v>14</v>
      </c>
      <c r="I3" s="15" t="s">
        <v>15</v>
      </c>
      <c r="J3" s="15" t="s">
        <v>16</v>
      </c>
      <c r="K3" s="11"/>
      <c r="L3" s="11"/>
    </row>
    <row r="4" spans="1:14" ht="30.75" thickBot="1" x14ac:dyDescent="0.3">
      <c r="A4" s="5">
        <v>1</v>
      </c>
      <c r="B4" s="3" t="str">
        <f>IF((E4+F4+G4+H4+J4+I4)&gt;0,"a","b")</f>
        <v>a</v>
      </c>
      <c r="C4" s="47" t="s">
        <v>18</v>
      </c>
      <c r="D4" s="48" t="s">
        <v>227</v>
      </c>
      <c r="E4" s="16">
        <f>E5+E13+E14+E15</f>
        <v>3162000000</v>
      </c>
      <c r="F4" s="16">
        <f>G4+H4+I4+J4</f>
        <v>0</v>
      </c>
      <c r="G4" s="16">
        <f t="shared" ref="G4:J4" si="0">G5+G13+G14+G15</f>
        <v>0</v>
      </c>
      <c r="H4" s="16">
        <f t="shared" si="0"/>
        <v>0</v>
      </c>
      <c r="I4" s="16">
        <f t="shared" si="0"/>
        <v>0</v>
      </c>
      <c r="J4" s="16">
        <f t="shared" si="0"/>
        <v>0</v>
      </c>
      <c r="K4" s="5" t="s">
        <v>160</v>
      </c>
      <c r="M4" s="44"/>
      <c r="N4" s="44">
        <f>E4-F4</f>
        <v>3162000000</v>
      </c>
    </row>
    <row r="5" spans="1:14" ht="19.5" thickTop="1" thickBot="1" x14ac:dyDescent="0.3">
      <c r="B5" s="3" t="str">
        <f t="shared" ref="B5:B68" si="1">IF((E5+F5+G5+H5+J5+I5)&gt;0,"a","b")</f>
        <v>a</v>
      </c>
      <c r="C5" s="1" t="s">
        <v>1</v>
      </c>
      <c r="D5" s="7" t="s">
        <v>2</v>
      </c>
      <c r="E5" s="17">
        <f>E6+E7+E8+E9+E10+E11+E12</f>
        <v>3134162000</v>
      </c>
      <c r="F5" s="25">
        <f t="shared" ref="F5:F68" si="2">G5+H5+I5+J5</f>
        <v>0</v>
      </c>
      <c r="G5" s="25">
        <f t="shared" ref="G5:J5" si="3">G6+G7+G8+G9+G10+G11+G12</f>
        <v>0</v>
      </c>
      <c r="H5" s="25">
        <f t="shared" si="3"/>
        <v>0</v>
      </c>
      <c r="I5" s="25">
        <f t="shared" si="3"/>
        <v>0</v>
      </c>
      <c r="J5" s="25">
        <f t="shared" si="3"/>
        <v>0</v>
      </c>
      <c r="K5" s="5" t="s">
        <v>160</v>
      </c>
      <c r="N5" s="44">
        <f t="shared" ref="N5:N68" si="4">E5-F5</f>
        <v>3134162000</v>
      </c>
    </row>
    <row r="6" spans="1:14" ht="19.5" thickTop="1" thickBot="1" x14ac:dyDescent="0.3">
      <c r="B6" s="3" t="str">
        <f t="shared" si="1"/>
        <v>a</v>
      </c>
      <c r="C6" s="1" t="s">
        <v>1</v>
      </c>
      <c r="D6" s="7" t="s">
        <v>3</v>
      </c>
      <c r="E6" s="17">
        <f t="shared" ref="E6:E15" si="5">E18+E294+E522+E1062+E1074</f>
        <v>31491000</v>
      </c>
      <c r="F6" s="25">
        <f t="shared" si="2"/>
        <v>0</v>
      </c>
      <c r="G6" s="25">
        <f t="shared" ref="G6:J15" si="6">G18+G294+G522+G1062+G1074</f>
        <v>0</v>
      </c>
      <c r="H6" s="25">
        <f t="shared" si="6"/>
        <v>0</v>
      </c>
      <c r="I6" s="25">
        <f t="shared" si="6"/>
        <v>0</v>
      </c>
      <c r="J6" s="25">
        <f t="shared" si="6"/>
        <v>0</v>
      </c>
      <c r="K6" s="5" t="s">
        <v>160</v>
      </c>
      <c r="N6" s="44">
        <f t="shared" si="4"/>
        <v>31491000</v>
      </c>
    </row>
    <row r="7" spans="1:14" ht="19.5" thickTop="1" thickBot="1" x14ac:dyDescent="0.3">
      <c r="B7" s="3" t="str">
        <f t="shared" si="1"/>
        <v>a</v>
      </c>
      <c r="C7" s="1" t="s">
        <v>1</v>
      </c>
      <c r="D7" s="7" t="s">
        <v>4</v>
      </c>
      <c r="E7" s="17">
        <f t="shared" si="5"/>
        <v>78122000</v>
      </c>
      <c r="F7" s="25">
        <f t="shared" si="2"/>
        <v>0</v>
      </c>
      <c r="G7" s="25">
        <f t="shared" si="6"/>
        <v>0</v>
      </c>
      <c r="H7" s="25">
        <f t="shared" si="6"/>
        <v>0</v>
      </c>
      <c r="I7" s="25">
        <f t="shared" si="6"/>
        <v>0</v>
      </c>
      <c r="J7" s="25">
        <f t="shared" si="6"/>
        <v>0</v>
      </c>
      <c r="K7" s="5" t="s">
        <v>160</v>
      </c>
      <c r="N7" s="44">
        <f t="shared" si="4"/>
        <v>78122000</v>
      </c>
    </row>
    <row r="8" spans="1:14" ht="19.5" hidden="1" thickTop="1" thickBot="1" x14ac:dyDescent="0.3">
      <c r="B8" s="3" t="str">
        <f t="shared" si="1"/>
        <v>b</v>
      </c>
      <c r="C8" s="1" t="s">
        <v>1</v>
      </c>
      <c r="D8" s="7" t="s">
        <v>5</v>
      </c>
      <c r="E8" s="17">
        <f t="shared" si="5"/>
        <v>0</v>
      </c>
      <c r="F8" s="25">
        <f t="shared" si="2"/>
        <v>0</v>
      </c>
      <c r="G8" s="25">
        <f t="shared" si="6"/>
        <v>0</v>
      </c>
      <c r="H8" s="25">
        <f t="shared" si="6"/>
        <v>0</v>
      </c>
      <c r="I8" s="25">
        <f t="shared" si="6"/>
        <v>0</v>
      </c>
      <c r="J8" s="25">
        <f t="shared" si="6"/>
        <v>0</v>
      </c>
      <c r="K8" s="5" t="s">
        <v>160</v>
      </c>
      <c r="N8" s="44">
        <f t="shared" si="4"/>
        <v>0</v>
      </c>
    </row>
    <row r="9" spans="1:14" ht="19.5" hidden="1" thickTop="1" thickBot="1" x14ac:dyDescent="0.3">
      <c r="B9" s="3" t="str">
        <f t="shared" si="1"/>
        <v>b</v>
      </c>
      <c r="C9" s="1" t="s">
        <v>1</v>
      </c>
      <c r="D9" s="7" t="s">
        <v>6</v>
      </c>
      <c r="E9" s="17">
        <f t="shared" si="5"/>
        <v>0</v>
      </c>
      <c r="F9" s="25">
        <f t="shared" si="2"/>
        <v>0</v>
      </c>
      <c r="G9" s="25">
        <f t="shared" si="6"/>
        <v>0</v>
      </c>
      <c r="H9" s="25">
        <f t="shared" si="6"/>
        <v>0</v>
      </c>
      <c r="I9" s="25">
        <f t="shared" si="6"/>
        <v>0</v>
      </c>
      <c r="J9" s="25">
        <f t="shared" si="6"/>
        <v>0</v>
      </c>
      <c r="K9" s="5" t="s">
        <v>160</v>
      </c>
      <c r="N9" s="44">
        <f t="shared" si="4"/>
        <v>0</v>
      </c>
    </row>
    <row r="10" spans="1:14" ht="19.5" thickTop="1" thickBot="1" x14ac:dyDescent="0.3">
      <c r="B10" s="3" t="str">
        <f t="shared" si="1"/>
        <v>a</v>
      </c>
      <c r="C10" s="1" t="s">
        <v>1</v>
      </c>
      <c r="D10" s="7" t="s">
        <v>7</v>
      </c>
      <c r="E10" s="17">
        <f t="shared" si="5"/>
        <v>2078000</v>
      </c>
      <c r="F10" s="25">
        <f t="shared" si="2"/>
        <v>0</v>
      </c>
      <c r="G10" s="25">
        <f t="shared" si="6"/>
        <v>0</v>
      </c>
      <c r="H10" s="25">
        <f t="shared" si="6"/>
        <v>0</v>
      </c>
      <c r="I10" s="25">
        <f t="shared" si="6"/>
        <v>0</v>
      </c>
      <c r="J10" s="25">
        <f t="shared" si="6"/>
        <v>0</v>
      </c>
      <c r="K10" s="5" t="s">
        <v>160</v>
      </c>
      <c r="N10" s="44">
        <f t="shared" si="4"/>
        <v>2078000</v>
      </c>
    </row>
    <row r="11" spans="1:14" ht="19.5" thickTop="1" thickBot="1" x14ac:dyDescent="0.3">
      <c r="B11" s="3" t="str">
        <f t="shared" si="1"/>
        <v>a</v>
      </c>
      <c r="C11" s="1" t="s">
        <v>1</v>
      </c>
      <c r="D11" s="7" t="s">
        <v>8</v>
      </c>
      <c r="E11" s="17">
        <f t="shared" si="5"/>
        <v>3014450000</v>
      </c>
      <c r="F11" s="25">
        <f t="shared" si="2"/>
        <v>0</v>
      </c>
      <c r="G11" s="25">
        <f t="shared" si="6"/>
        <v>0</v>
      </c>
      <c r="H11" s="25">
        <f t="shared" si="6"/>
        <v>0</v>
      </c>
      <c r="I11" s="25">
        <f t="shared" si="6"/>
        <v>0</v>
      </c>
      <c r="J11" s="25">
        <f t="shared" si="6"/>
        <v>0</v>
      </c>
      <c r="K11" s="5" t="s">
        <v>160</v>
      </c>
      <c r="N11" s="44">
        <f t="shared" si="4"/>
        <v>3014450000</v>
      </c>
    </row>
    <row r="12" spans="1:14" ht="19.5" thickTop="1" thickBot="1" x14ac:dyDescent="0.3">
      <c r="B12" s="3" t="str">
        <f t="shared" si="1"/>
        <v>a</v>
      </c>
      <c r="C12" s="1" t="s">
        <v>1</v>
      </c>
      <c r="D12" s="7" t="s">
        <v>9</v>
      </c>
      <c r="E12" s="17">
        <f t="shared" si="5"/>
        <v>8021000</v>
      </c>
      <c r="F12" s="25">
        <f t="shared" si="2"/>
        <v>0</v>
      </c>
      <c r="G12" s="25">
        <f t="shared" si="6"/>
        <v>0</v>
      </c>
      <c r="H12" s="25">
        <f t="shared" si="6"/>
        <v>0</v>
      </c>
      <c r="I12" s="25">
        <f t="shared" si="6"/>
        <v>0</v>
      </c>
      <c r="J12" s="25">
        <f t="shared" si="6"/>
        <v>0</v>
      </c>
      <c r="K12" s="5" t="s">
        <v>160</v>
      </c>
      <c r="N12" s="44">
        <f t="shared" si="4"/>
        <v>8021000</v>
      </c>
    </row>
    <row r="13" spans="1:14" ht="19.5" thickTop="1" thickBot="1" x14ac:dyDescent="0.3">
      <c r="B13" s="3" t="str">
        <f t="shared" si="1"/>
        <v>a</v>
      </c>
      <c r="C13" s="1" t="s">
        <v>1</v>
      </c>
      <c r="D13" s="7" t="s">
        <v>10</v>
      </c>
      <c r="E13" s="17">
        <f t="shared" si="5"/>
        <v>27838000</v>
      </c>
      <c r="F13" s="25">
        <f t="shared" si="2"/>
        <v>0</v>
      </c>
      <c r="G13" s="25">
        <f t="shared" si="6"/>
        <v>0</v>
      </c>
      <c r="H13" s="25">
        <f t="shared" si="6"/>
        <v>0</v>
      </c>
      <c r="I13" s="25">
        <f t="shared" si="6"/>
        <v>0</v>
      </c>
      <c r="J13" s="25">
        <f t="shared" si="6"/>
        <v>0</v>
      </c>
      <c r="K13" s="5" t="s">
        <v>160</v>
      </c>
      <c r="N13" s="44">
        <f t="shared" si="4"/>
        <v>27838000</v>
      </c>
    </row>
    <row r="14" spans="1:14" ht="19.5" hidden="1" thickTop="1" thickBot="1" x14ac:dyDescent="0.3">
      <c r="B14" s="3" t="str">
        <f t="shared" si="1"/>
        <v>b</v>
      </c>
      <c r="C14" s="1" t="s">
        <v>1</v>
      </c>
      <c r="D14" s="7" t="s">
        <v>11</v>
      </c>
      <c r="E14" s="17">
        <f t="shared" si="5"/>
        <v>0</v>
      </c>
      <c r="F14" s="25">
        <f t="shared" si="2"/>
        <v>0</v>
      </c>
      <c r="G14" s="25">
        <f t="shared" si="6"/>
        <v>0</v>
      </c>
      <c r="H14" s="25">
        <f t="shared" si="6"/>
        <v>0</v>
      </c>
      <c r="I14" s="25">
        <f t="shared" si="6"/>
        <v>0</v>
      </c>
      <c r="J14" s="25">
        <f t="shared" si="6"/>
        <v>0</v>
      </c>
      <c r="K14" s="5" t="s">
        <v>160</v>
      </c>
      <c r="N14" s="44">
        <f t="shared" si="4"/>
        <v>0</v>
      </c>
    </row>
    <row r="15" spans="1:14" ht="19.5" hidden="1" thickTop="1" thickBot="1" x14ac:dyDescent="0.3">
      <c r="B15" s="3" t="str">
        <f t="shared" si="1"/>
        <v>b</v>
      </c>
      <c r="C15" s="1" t="s">
        <v>1</v>
      </c>
      <c r="D15" s="7" t="s">
        <v>12</v>
      </c>
      <c r="E15" s="17">
        <f t="shared" si="5"/>
        <v>0</v>
      </c>
      <c r="F15" s="25">
        <f t="shared" si="2"/>
        <v>0</v>
      </c>
      <c r="G15" s="25">
        <f t="shared" si="6"/>
        <v>0</v>
      </c>
      <c r="H15" s="25">
        <f t="shared" si="6"/>
        <v>0</v>
      </c>
      <c r="I15" s="25">
        <f t="shared" si="6"/>
        <v>0</v>
      </c>
      <c r="J15" s="25">
        <f t="shared" si="6"/>
        <v>0</v>
      </c>
      <c r="K15" s="5" t="s">
        <v>160</v>
      </c>
      <c r="N15" s="44">
        <f t="shared" si="4"/>
        <v>0</v>
      </c>
    </row>
    <row r="16" spans="1:14" ht="31.5" thickTop="1" thickBot="1" x14ac:dyDescent="0.3">
      <c r="A16" s="5">
        <v>2</v>
      </c>
      <c r="B16" s="3" t="str">
        <f t="shared" si="1"/>
        <v>a</v>
      </c>
      <c r="C16" s="47" t="s">
        <v>19</v>
      </c>
      <c r="D16" s="48" t="s">
        <v>228</v>
      </c>
      <c r="E16" s="16">
        <f>E17+E25+E26+E27</f>
        <v>51500000</v>
      </c>
      <c r="F16" s="16">
        <f t="shared" si="2"/>
        <v>0</v>
      </c>
      <c r="G16" s="16">
        <f t="shared" ref="G16:J16" si="7">G17+G25+G26+G27</f>
        <v>0</v>
      </c>
      <c r="H16" s="16">
        <f t="shared" si="7"/>
        <v>0</v>
      </c>
      <c r="I16" s="16">
        <f t="shared" si="7"/>
        <v>0</v>
      </c>
      <c r="J16" s="16">
        <f t="shared" si="7"/>
        <v>0</v>
      </c>
      <c r="K16" s="5" t="s">
        <v>160</v>
      </c>
      <c r="L16" s="5" t="s">
        <v>161</v>
      </c>
      <c r="N16" s="44">
        <f t="shared" si="4"/>
        <v>51500000</v>
      </c>
    </row>
    <row r="17" spans="1:14" ht="19.5" thickTop="1" thickBot="1" x14ac:dyDescent="0.3">
      <c r="B17" s="3" t="str">
        <f t="shared" si="1"/>
        <v>a</v>
      </c>
      <c r="C17" s="1" t="s">
        <v>1</v>
      </c>
      <c r="D17" s="7" t="s">
        <v>2</v>
      </c>
      <c r="E17" s="17">
        <f>E18+E19+E20+E21+E22+E23+E24</f>
        <v>50713000</v>
      </c>
      <c r="F17" s="25">
        <f t="shared" si="2"/>
        <v>0</v>
      </c>
      <c r="G17" s="25">
        <f t="shared" ref="G17:J17" si="8">G18+G19+G20+G21+G22+G23+G24</f>
        <v>0</v>
      </c>
      <c r="H17" s="25">
        <f t="shared" si="8"/>
        <v>0</v>
      </c>
      <c r="I17" s="25">
        <f t="shared" si="8"/>
        <v>0</v>
      </c>
      <c r="J17" s="25">
        <f t="shared" si="8"/>
        <v>0</v>
      </c>
      <c r="K17" s="5" t="s">
        <v>160</v>
      </c>
      <c r="L17" s="5" t="s">
        <v>161</v>
      </c>
      <c r="N17" s="44">
        <f t="shared" si="4"/>
        <v>50713000</v>
      </c>
    </row>
    <row r="18" spans="1:14" ht="19.5" thickTop="1" thickBot="1" x14ac:dyDescent="0.3">
      <c r="B18" s="3" t="str">
        <f t="shared" si="1"/>
        <v>a</v>
      </c>
      <c r="C18" s="1" t="s">
        <v>1</v>
      </c>
      <c r="D18" s="7" t="s">
        <v>3</v>
      </c>
      <c r="E18" s="17">
        <f t="shared" ref="E18:J27" si="9">E30+E42+E90+E102+E246+E258+E270+E282</f>
        <v>31491000</v>
      </c>
      <c r="F18" s="25">
        <f t="shared" si="2"/>
        <v>0</v>
      </c>
      <c r="G18" s="25">
        <f t="shared" si="9"/>
        <v>0</v>
      </c>
      <c r="H18" s="25">
        <f t="shared" si="9"/>
        <v>0</v>
      </c>
      <c r="I18" s="25">
        <f t="shared" si="9"/>
        <v>0</v>
      </c>
      <c r="J18" s="25">
        <f t="shared" si="9"/>
        <v>0</v>
      </c>
      <c r="K18" s="5" t="s">
        <v>160</v>
      </c>
      <c r="L18" s="5" t="s">
        <v>161</v>
      </c>
      <c r="N18" s="44">
        <f t="shared" si="4"/>
        <v>31491000</v>
      </c>
    </row>
    <row r="19" spans="1:14" ht="19.5" thickTop="1" thickBot="1" x14ac:dyDescent="0.3">
      <c r="B19" s="3" t="str">
        <f t="shared" si="1"/>
        <v>a</v>
      </c>
      <c r="C19" s="1" t="s">
        <v>1</v>
      </c>
      <c r="D19" s="7" t="s">
        <v>4</v>
      </c>
      <c r="E19" s="17">
        <f t="shared" si="9"/>
        <v>16660000</v>
      </c>
      <c r="F19" s="25">
        <f t="shared" si="2"/>
        <v>0</v>
      </c>
      <c r="G19" s="25">
        <f t="shared" si="9"/>
        <v>0</v>
      </c>
      <c r="H19" s="25">
        <f t="shared" si="9"/>
        <v>0</v>
      </c>
      <c r="I19" s="25">
        <f t="shared" si="9"/>
        <v>0</v>
      </c>
      <c r="J19" s="25">
        <f t="shared" si="9"/>
        <v>0</v>
      </c>
      <c r="K19" s="5" t="s">
        <v>160</v>
      </c>
      <c r="L19" s="5" t="s">
        <v>161</v>
      </c>
      <c r="N19" s="44">
        <f t="shared" si="4"/>
        <v>16660000</v>
      </c>
    </row>
    <row r="20" spans="1:14" ht="19.5" hidden="1" thickTop="1" thickBot="1" x14ac:dyDescent="0.3">
      <c r="B20" s="3" t="str">
        <f t="shared" si="1"/>
        <v>b</v>
      </c>
      <c r="C20" s="1" t="s">
        <v>1</v>
      </c>
      <c r="D20" s="7" t="s">
        <v>5</v>
      </c>
      <c r="E20" s="17">
        <f t="shared" si="9"/>
        <v>0</v>
      </c>
      <c r="F20" s="25">
        <f t="shared" si="2"/>
        <v>0</v>
      </c>
      <c r="G20" s="25">
        <f t="shared" si="9"/>
        <v>0</v>
      </c>
      <c r="H20" s="25">
        <f t="shared" si="9"/>
        <v>0</v>
      </c>
      <c r="I20" s="25">
        <f t="shared" si="9"/>
        <v>0</v>
      </c>
      <c r="J20" s="25">
        <f t="shared" si="9"/>
        <v>0</v>
      </c>
      <c r="K20" s="5" t="s">
        <v>160</v>
      </c>
      <c r="L20" s="5" t="s">
        <v>161</v>
      </c>
      <c r="N20" s="44">
        <f t="shared" si="4"/>
        <v>0</v>
      </c>
    </row>
    <row r="21" spans="1:14" ht="19.5" hidden="1" thickTop="1" thickBot="1" x14ac:dyDescent="0.3">
      <c r="B21" s="3" t="str">
        <f t="shared" si="1"/>
        <v>b</v>
      </c>
      <c r="C21" s="1" t="s">
        <v>1</v>
      </c>
      <c r="D21" s="7" t="s">
        <v>6</v>
      </c>
      <c r="E21" s="17">
        <f t="shared" si="9"/>
        <v>0</v>
      </c>
      <c r="F21" s="25">
        <f t="shared" si="2"/>
        <v>0</v>
      </c>
      <c r="G21" s="25">
        <f t="shared" si="9"/>
        <v>0</v>
      </c>
      <c r="H21" s="25">
        <f t="shared" si="9"/>
        <v>0</v>
      </c>
      <c r="I21" s="25">
        <f t="shared" si="9"/>
        <v>0</v>
      </c>
      <c r="J21" s="25">
        <f t="shared" si="9"/>
        <v>0</v>
      </c>
      <c r="K21" s="5" t="s">
        <v>160</v>
      </c>
      <c r="L21" s="5" t="s">
        <v>161</v>
      </c>
      <c r="N21" s="44">
        <f t="shared" si="4"/>
        <v>0</v>
      </c>
    </row>
    <row r="22" spans="1:14" ht="19.5" thickTop="1" thickBot="1" x14ac:dyDescent="0.3">
      <c r="B22" s="3" t="str">
        <f t="shared" si="1"/>
        <v>a</v>
      </c>
      <c r="C22" s="1" t="s">
        <v>1</v>
      </c>
      <c r="D22" s="7" t="s">
        <v>7</v>
      </c>
      <c r="E22" s="17">
        <f t="shared" si="9"/>
        <v>2078000</v>
      </c>
      <c r="F22" s="25">
        <f t="shared" si="2"/>
        <v>0</v>
      </c>
      <c r="G22" s="25">
        <f t="shared" si="9"/>
        <v>0</v>
      </c>
      <c r="H22" s="25">
        <f t="shared" si="9"/>
        <v>0</v>
      </c>
      <c r="I22" s="25">
        <f t="shared" si="9"/>
        <v>0</v>
      </c>
      <c r="J22" s="25">
        <f t="shared" si="9"/>
        <v>0</v>
      </c>
      <c r="K22" s="5" t="s">
        <v>160</v>
      </c>
      <c r="L22" s="5" t="s">
        <v>161</v>
      </c>
      <c r="N22" s="44">
        <f t="shared" si="4"/>
        <v>2078000</v>
      </c>
    </row>
    <row r="23" spans="1:14" ht="19.5" thickTop="1" thickBot="1" x14ac:dyDescent="0.3">
      <c r="B23" s="3" t="str">
        <f t="shared" si="1"/>
        <v>a</v>
      </c>
      <c r="C23" s="1" t="s">
        <v>1</v>
      </c>
      <c r="D23" s="7" t="s">
        <v>8</v>
      </c>
      <c r="E23" s="17">
        <f t="shared" si="9"/>
        <v>307000</v>
      </c>
      <c r="F23" s="25">
        <f t="shared" si="2"/>
        <v>0</v>
      </c>
      <c r="G23" s="25">
        <f t="shared" si="9"/>
        <v>0</v>
      </c>
      <c r="H23" s="25">
        <f t="shared" si="9"/>
        <v>0</v>
      </c>
      <c r="I23" s="25">
        <f t="shared" si="9"/>
        <v>0</v>
      </c>
      <c r="J23" s="25">
        <f t="shared" si="9"/>
        <v>0</v>
      </c>
      <c r="K23" s="5" t="s">
        <v>160</v>
      </c>
      <c r="L23" s="5" t="s">
        <v>161</v>
      </c>
      <c r="N23" s="44">
        <f t="shared" si="4"/>
        <v>307000</v>
      </c>
    </row>
    <row r="24" spans="1:14" ht="19.5" thickTop="1" thickBot="1" x14ac:dyDescent="0.3">
      <c r="B24" s="3" t="str">
        <f t="shared" si="1"/>
        <v>a</v>
      </c>
      <c r="C24" s="1" t="s">
        <v>1</v>
      </c>
      <c r="D24" s="7" t="s">
        <v>9</v>
      </c>
      <c r="E24" s="17">
        <f t="shared" si="9"/>
        <v>177000</v>
      </c>
      <c r="F24" s="25">
        <f t="shared" si="2"/>
        <v>0</v>
      </c>
      <c r="G24" s="25">
        <f t="shared" si="9"/>
        <v>0</v>
      </c>
      <c r="H24" s="25">
        <f t="shared" si="9"/>
        <v>0</v>
      </c>
      <c r="I24" s="25">
        <f t="shared" si="9"/>
        <v>0</v>
      </c>
      <c r="J24" s="25">
        <f t="shared" si="9"/>
        <v>0</v>
      </c>
      <c r="K24" s="5" t="s">
        <v>160</v>
      </c>
      <c r="L24" s="5" t="s">
        <v>161</v>
      </c>
      <c r="N24" s="44">
        <f t="shared" si="4"/>
        <v>177000</v>
      </c>
    </row>
    <row r="25" spans="1:14" ht="19.5" thickTop="1" thickBot="1" x14ac:dyDescent="0.3">
      <c r="B25" s="3" t="str">
        <f t="shared" si="1"/>
        <v>a</v>
      </c>
      <c r="C25" s="1" t="s">
        <v>1</v>
      </c>
      <c r="D25" s="7" t="s">
        <v>10</v>
      </c>
      <c r="E25" s="17">
        <f t="shared" si="9"/>
        <v>787000</v>
      </c>
      <c r="F25" s="25">
        <f t="shared" si="2"/>
        <v>0</v>
      </c>
      <c r="G25" s="25">
        <f t="shared" si="9"/>
        <v>0</v>
      </c>
      <c r="H25" s="25">
        <f t="shared" si="9"/>
        <v>0</v>
      </c>
      <c r="I25" s="25">
        <f t="shared" si="9"/>
        <v>0</v>
      </c>
      <c r="J25" s="25">
        <f t="shared" si="9"/>
        <v>0</v>
      </c>
      <c r="K25" s="5" t="s">
        <v>160</v>
      </c>
      <c r="L25" s="5" t="s">
        <v>161</v>
      </c>
      <c r="N25" s="44">
        <f t="shared" si="4"/>
        <v>787000</v>
      </c>
    </row>
    <row r="26" spans="1:14" ht="19.5" hidden="1" thickTop="1" thickBot="1" x14ac:dyDescent="0.3">
      <c r="B26" s="3" t="str">
        <f t="shared" si="1"/>
        <v>b</v>
      </c>
      <c r="C26" s="1" t="s">
        <v>1</v>
      </c>
      <c r="D26" s="7" t="s">
        <v>11</v>
      </c>
      <c r="E26" s="17">
        <f t="shared" si="9"/>
        <v>0</v>
      </c>
      <c r="F26" s="25">
        <f t="shared" si="2"/>
        <v>0</v>
      </c>
      <c r="G26" s="25">
        <f t="shared" si="9"/>
        <v>0</v>
      </c>
      <c r="H26" s="25">
        <f t="shared" si="9"/>
        <v>0</v>
      </c>
      <c r="I26" s="25">
        <f t="shared" si="9"/>
        <v>0</v>
      </c>
      <c r="J26" s="25">
        <f t="shared" si="9"/>
        <v>0</v>
      </c>
      <c r="K26" s="5" t="s">
        <v>160</v>
      </c>
      <c r="L26" s="5" t="s">
        <v>161</v>
      </c>
      <c r="N26" s="44">
        <f t="shared" si="4"/>
        <v>0</v>
      </c>
    </row>
    <row r="27" spans="1:14" ht="19.5" hidden="1" thickTop="1" thickBot="1" x14ac:dyDescent="0.3">
      <c r="B27" s="3" t="str">
        <f t="shared" si="1"/>
        <v>b</v>
      </c>
      <c r="C27" s="1" t="s">
        <v>1</v>
      </c>
      <c r="D27" s="7" t="s">
        <v>12</v>
      </c>
      <c r="E27" s="17">
        <f t="shared" si="9"/>
        <v>0</v>
      </c>
      <c r="F27" s="25">
        <f t="shared" si="2"/>
        <v>0</v>
      </c>
      <c r="G27" s="25">
        <f t="shared" si="9"/>
        <v>0</v>
      </c>
      <c r="H27" s="25">
        <f t="shared" si="9"/>
        <v>0</v>
      </c>
      <c r="I27" s="25">
        <f t="shared" si="9"/>
        <v>0</v>
      </c>
      <c r="J27" s="25">
        <f t="shared" si="9"/>
        <v>0</v>
      </c>
      <c r="K27" s="5" t="s">
        <v>160</v>
      </c>
      <c r="L27" s="5" t="s">
        <v>161</v>
      </c>
      <c r="N27" s="44">
        <f t="shared" si="4"/>
        <v>0</v>
      </c>
    </row>
    <row r="28" spans="1:14" ht="46.5" thickTop="1" thickBot="1" x14ac:dyDescent="0.3">
      <c r="A28" s="5">
        <v>3</v>
      </c>
      <c r="B28" s="3" t="str">
        <f t="shared" si="1"/>
        <v>a</v>
      </c>
      <c r="C28" s="8" t="s">
        <v>20</v>
      </c>
      <c r="D28" s="9" t="s">
        <v>21</v>
      </c>
      <c r="E28" s="16">
        <f>E29+E37+E38+E39</f>
        <v>9414000</v>
      </c>
      <c r="F28" s="24">
        <f t="shared" si="2"/>
        <v>0</v>
      </c>
      <c r="G28" s="24">
        <f t="shared" ref="G28:J28" si="10">G29+G37+G38+G39</f>
        <v>0</v>
      </c>
      <c r="H28" s="24">
        <f t="shared" si="10"/>
        <v>0</v>
      </c>
      <c r="I28" s="24">
        <f t="shared" si="10"/>
        <v>0</v>
      </c>
      <c r="J28" s="24">
        <f t="shared" si="10"/>
        <v>0</v>
      </c>
      <c r="K28" s="5" t="s">
        <v>160</v>
      </c>
      <c r="L28" s="5" t="s">
        <v>161</v>
      </c>
      <c r="N28" s="44">
        <f t="shared" si="4"/>
        <v>9414000</v>
      </c>
    </row>
    <row r="29" spans="1:14" ht="19.5" thickTop="1" thickBot="1" x14ac:dyDescent="0.3">
      <c r="B29" s="3" t="str">
        <f t="shared" si="1"/>
        <v>a</v>
      </c>
      <c r="C29" s="1" t="s">
        <v>1</v>
      </c>
      <c r="D29" s="7" t="s">
        <v>2</v>
      </c>
      <c r="E29" s="17">
        <f>E30+E31+E32+E33+E34+E35+E36</f>
        <v>9321000</v>
      </c>
      <c r="F29" s="25">
        <f t="shared" si="2"/>
        <v>0</v>
      </c>
      <c r="G29" s="25">
        <f t="shared" ref="G29:J29" si="11">G30+G31+G32+G33+G34+G35+G36</f>
        <v>0</v>
      </c>
      <c r="H29" s="25">
        <f t="shared" si="11"/>
        <v>0</v>
      </c>
      <c r="I29" s="25">
        <f t="shared" si="11"/>
        <v>0</v>
      </c>
      <c r="J29" s="25">
        <f t="shared" si="11"/>
        <v>0</v>
      </c>
      <c r="K29" s="5" t="s">
        <v>160</v>
      </c>
      <c r="L29" s="5" t="s">
        <v>161</v>
      </c>
      <c r="N29" s="44">
        <f t="shared" si="4"/>
        <v>9321000</v>
      </c>
    </row>
    <row r="30" spans="1:14" ht="19.5" thickTop="1" thickBot="1" x14ac:dyDescent="0.3">
      <c r="B30" s="3" t="str">
        <f t="shared" si="1"/>
        <v>a</v>
      </c>
      <c r="C30" s="1" t="s">
        <v>1</v>
      </c>
      <c r="D30" s="7" t="s">
        <v>3</v>
      </c>
      <c r="E30" s="18">
        <v>4200000</v>
      </c>
      <c r="F30" s="27">
        <f t="shared" si="2"/>
        <v>0</v>
      </c>
      <c r="G30" s="27"/>
      <c r="H30" s="27"/>
      <c r="I30" s="27"/>
      <c r="J30" s="27"/>
      <c r="L30" s="5" t="s">
        <v>161</v>
      </c>
      <c r="N30" s="44">
        <f t="shared" si="4"/>
        <v>4200000</v>
      </c>
    </row>
    <row r="31" spans="1:14" ht="19.5" thickTop="1" thickBot="1" x14ac:dyDescent="0.3">
      <c r="B31" s="3" t="str">
        <f t="shared" si="1"/>
        <v>a</v>
      </c>
      <c r="C31" s="1" t="s">
        <v>1</v>
      </c>
      <c r="D31" s="7" t="s">
        <v>4</v>
      </c>
      <c r="E31" s="18">
        <v>3000000</v>
      </c>
      <c r="F31" s="27">
        <f t="shared" si="2"/>
        <v>0</v>
      </c>
      <c r="G31" s="27"/>
      <c r="H31" s="27"/>
      <c r="I31" s="26"/>
      <c r="J31" s="27"/>
      <c r="L31" s="5" t="s">
        <v>161</v>
      </c>
      <c r="N31" s="44">
        <f t="shared" si="4"/>
        <v>3000000</v>
      </c>
    </row>
    <row r="32" spans="1:14" ht="19.5" hidden="1" thickTop="1" thickBot="1" x14ac:dyDescent="0.3">
      <c r="B32" s="3" t="str">
        <f t="shared" si="1"/>
        <v>b</v>
      </c>
      <c r="C32" s="1" t="s">
        <v>1</v>
      </c>
      <c r="D32" s="7" t="s">
        <v>5</v>
      </c>
      <c r="E32" s="18">
        <v>0</v>
      </c>
      <c r="F32" s="27">
        <f t="shared" si="2"/>
        <v>0</v>
      </c>
      <c r="G32" s="27"/>
      <c r="H32" s="27"/>
      <c r="I32" s="26"/>
      <c r="J32" s="27"/>
      <c r="L32" s="5" t="s">
        <v>161</v>
      </c>
      <c r="N32" s="44">
        <f t="shared" si="4"/>
        <v>0</v>
      </c>
    </row>
    <row r="33" spans="1:14" ht="19.5" hidden="1" thickTop="1" thickBot="1" x14ac:dyDescent="0.3">
      <c r="B33" s="3" t="str">
        <f t="shared" si="1"/>
        <v>b</v>
      </c>
      <c r="C33" s="1" t="s">
        <v>1</v>
      </c>
      <c r="D33" s="7" t="s">
        <v>6</v>
      </c>
      <c r="E33" s="18">
        <v>0</v>
      </c>
      <c r="F33" s="27">
        <f t="shared" si="2"/>
        <v>0</v>
      </c>
      <c r="G33" s="27"/>
      <c r="H33" s="27"/>
      <c r="I33" s="26"/>
      <c r="J33" s="27"/>
      <c r="L33" s="5" t="s">
        <v>161</v>
      </c>
      <c r="N33" s="44">
        <f t="shared" si="4"/>
        <v>0</v>
      </c>
    </row>
    <row r="34" spans="1:14" ht="19.5" thickTop="1" thickBot="1" x14ac:dyDescent="0.3">
      <c r="B34" s="3" t="str">
        <f t="shared" si="1"/>
        <v>a</v>
      </c>
      <c r="C34" s="1" t="s">
        <v>1</v>
      </c>
      <c r="D34" s="7" t="s">
        <v>7</v>
      </c>
      <c r="E34" s="18">
        <v>2025000</v>
      </c>
      <c r="F34" s="27">
        <f t="shared" si="2"/>
        <v>0</v>
      </c>
      <c r="G34" s="27"/>
      <c r="H34" s="27"/>
      <c r="I34" s="26"/>
      <c r="J34" s="27"/>
      <c r="L34" s="5" t="s">
        <v>161</v>
      </c>
      <c r="N34" s="44">
        <f t="shared" si="4"/>
        <v>2025000</v>
      </c>
    </row>
    <row r="35" spans="1:14" ht="19.5" thickTop="1" thickBot="1" x14ac:dyDescent="0.3">
      <c r="B35" s="3" t="str">
        <f t="shared" si="1"/>
        <v>a</v>
      </c>
      <c r="C35" s="1" t="s">
        <v>1</v>
      </c>
      <c r="D35" s="7" t="s">
        <v>8</v>
      </c>
      <c r="E35" s="18">
        <v>70000</v>
      </c>
      <c r="F35" s="27">
        <f t="shared" si="2"/>
        <v>0</v>
      </c>
      <c r="G35" s="27"/>
      <c r="H35" s="27"/>
      <c r="I35" s="27"/>
      <c r="J35" s="27"/>
      <c r="L35" s="5" t="s">
        <v>161</v>
      </c>
      <c r="N35" s="44">
        <f t="shared" si="4"/>
        <v>70000</v>
      </c>
    </row>
    <row r="36" spans="1:14" ht="19.5" thickTop="1" thickBot="1" x14ac:dyDescent="0.3">
      <c r="B36" s="3" t="str">
        <f t="shared" si="1"/>
        <v>a</v>
      </c>
      <c r="C36" s="1" t="s">
        <v>1</v>
      </c>
      <c r="D36" s="7" t="s">
        <v>9</v>
      </c>
      <c r="E36" s="18">
        <v>26000</v>
      </c>
      <c r="F36" s="27">
        <f t="shared" si="2"/>
        <v>0</v>
      </c>
      <c r="G36" s="27"/>
      <c r="H36" s="27"/>
      <c r="I36" s="27"/>
      <c r="J36" s="27"/>
      <c r="L36" s="5" t="s">
        <v>161</v>
      </c>
      <c r="N36" s="44">
        <f t="shared" si="4"/>
        <v>26000</v>
      </c>
    </row>
    <row r="37" spans="1:14" ht="19.5" thickTop="1" thickBot="1" x14ac:dyDescent="0.3">
      <c r="B37" s="3" t="str">
        <f t="shared" si="1"/>
        <v>a</v>
      </c>
      <c r="C37" s="1" t="s">
        <v>1</v>
      </c>
      <c r="D37" s="7" t="s">
        <v>10</v>
      </c>
      <c r="E37" s="18">
        <v>93000</v>
      </c>
      <c r="F37" s="27">
        <f t="shared" si="2"/>
        <v>0</v>
      </c>
      <c r="G37" s="27"/>
      <c r="H37" s="27"/>
      <c r="I37" s="27"/>
      <c r="J37" s="27"/>
      <c r="L37" s="5" t="s">
        <v>161</v>
      </c>
      <c r="N37" s="44">
        <f t="shared" si="4"/>
        <v>93000</v>
      </c>
    </row>
    <row r="38" spans="1:14" ht="19.5" hidden="1" thickTop="1" thickBot="1" x14ac:dyDescent="0.3">
      <c r="B38" s="3" t="str">
        <f t="shared" si="1"/>
        <v>b</v>
      </c>
      <c r="C38" s="1" t="s">
        <v>1</v>
      </c>
      <c r="D38" s="7" t="s">
        <v>11</v>
      </c>
      <c r="E38" s="18">
        <v>0</v>
      </c>
      <c r="F38" s="27">
        <f t="shared" si="2"/>
        <v>0</v>
      </c>
      <c r="G38" s="27"/>
      <c r="H38" s="27"/>
      <c r="I38" s="26"/>
      <c r="J38" s="27"/>
      <c r="L38" s="5" t="s">
        <v>161</v>
      </c>
      <c r="N38" s="44">
        <f t="shared" si="4"/>
        <v>0</v>
      </c>
    </row>
    <row r="39" spans="1:14" ht="19.5" hidden="1" thickTop="1" thickBot="1" x14ac:dyDescent="0.3">
      <c r="B39" s="3" t="str">
        <f t="shared" si="1"/>
        <v>b</v>
      </c>
      <c r="C39" s="1" t="s">
        <v>1</v>
      </c>
      <c r="D39" s="7" t="s">
        <v>12</v>
      </c>
      <c r="E39" s="18">
        <v>0</v>
      </c>
      <c r="F39" s="27">
        <f t="shared" si="2"/>
        <v>0</v>
      </c>
      <c r="G39" s="27"/>
      <c r="H39" s="27"/>
      <c r="I39" s="26"/>
      <c r="J39" s="27"/>
      <c r="L39" s="5" t="s">
        <v>161</v>
      </c>
      <c r="N39" s="44">
        <f t="shared" si="4"/>
        <v>0</v>
      </c>
    </row>
    <row r="40" spans="1:14" ht="31.5" thickTop="1" thickBot="1" x14ac:dyDescent="0.3">
      <c r="A40" s="5">
        <v>3</v>
      </c>
      <c r="B40" s="3" t="str">
        <f t="shared" si="1"/>
        <v>a</v>
      </c>
      <c r="C40" s="8" t="s">
        <v>22</v>
      </c>
      <c r="D40" s="9" t="s">
        <v>23</v>
      </c>
      <c r="E40" s="16">
        <f>E41+E49+E50+E51</f>
        <v>3298000</v>
      </c>
      <c r="F40" s="24">
        <f t="shared" si="2"/>
        <v>0</v>
      </c>
      <c r="G40" s="24">
        <f t="shared" ref="G40:J40" si="12">G41+G49+G50+G51</f>
        <v>0</v>
      </c>
      <c r="H40" s="24">
        <f t="shared" si="12"/>
        <v>0</v>
      </c>
      <c r="I40" s="24">
        <f t="shared" si="12"/>
        <v>0</v>
      </c>
      <c r="J40" s="24">
        <f t="shared" si="12"/>
        <v>0</v>
      </c>
      <c r="K40" s="5" t="s">
        <v>160</v>
      </c>
      <c r="L40" s="5" t="s">
        <v>163</v>
      </c>
      <c r="N40" s="44">
        <f t="shared" si="4"/>
        <v>3298000</v>
      </c>
    </row>
    <row r="41" spans="1:14" ht="19.5" thickTop="1" thickBot="1" x14ac:dyDescent="0.3">
      <c r="B41" s="3" t="str">
        <f t="shared" si="1"/>
        <v>a</v>
      </c>
      <c r="C41" s="1" t="s">
        <v>1</v>
      </c>
      <c r="D41" s="7" t="s">
        <v>2</v>
      </c>
      <c r="E41" s="17">
        <f>E42+E43+E44+E45+E46+E47+E48</f>
        <v>3278000</v>
      </c>
      <c r="F41" s="25">
        <f t="shared" si="2"/>
        <v>0</v>
      </c>
      <c r="G41" s="25">
        <f t="shared" ref="G41:J41" si="13">G42+G43+G44+G45+G46+G47+G48</f>
        <v>0</v>
      </c>
      <c r="H41" s="25">
        <f t="shared" si="13"/>
        <v>0</v>
      </c>
      <c r="I41" s="25">
        <f t="shared" si="13"/>
        <v>0</v>
      </c>
      <c r="J41" s="25">
        <f t="shared" si="13"/>
        <v>0</v>
      </c>
      <c r="K41" s="5" t="s">
        <v>160</v>
      </c>
      <c r="L41" s="5" t="s">
        <v>163</v>
      </c>
      <c r="N41" s="44">
        <f t="shared" si="4"/>
        <v>3278000</v>
      </c>
    </row>
    <row r="42" spans="1:14" ht="19.5" thickTop="1" thickBot="1" x14ac:dyDescent="0.3">
      <c r="B42" s="3" t="str">
        <f t="shared" si="1"/>
        <v>a</v>
      </c>
      <c r="C42" s="1" t="s">
        <v>1</v>
      </c>
      <c r="D42" s="7" t="s">
        <v>3</v>
      </c>
      <c r="E42" s="17">
        <f t="shared" ref="E42:J51" si="14">E54+E66+E78</f>
        <v>2430000</v>
      </c>
      <c r="F42" s="25">
        <f t="shared" si="2"/>
        <v>0</v>
      </c>
      <c r="G42" s="25">
        <f t="shared" si="14"/>
        <v>0</v>
      </c>
      <c r="H42" s="25">
        <f t="shared" si="14"/>
        <v>0</v>
      </c>
      <c r="I42" s="25">
        <f t="shared" si="14"/>
        <v>0</v>
      </c>
      <c r="J42" s="25">
        <f t="shared" si="14"/>
        <v>0</v>
      </c>
      <c r="K42" s="5" t="s">
        <v>160</v>
      </c>
      <c r="L42" s="5" t="s">
        <v>163</v>
      </c>
      <c r="N42" s="44">
        <f t="shared" si="4"/>
        <v>2430000</v>
      </c>
    </row>
    <row r="43" spans="1:14" ht="19.5" thickTop="1" thickBot="1" x14ac:dyDescent="0.3">
      <c r="B43" s="3" t="str">
        <f t="shared" si="1"/>
        <v>a</v>
      </c>
      <c r="C43" s="1" t="s">
        <v>1</v>
      </c>
      <c r="D43" s="7" t="s">
        <v>4</v>
      </c>
      <c r="E43" s="17">
        <f t="shared" si="14"/>
        <v>819000</v>
      </c>
      <c r="F43" s="25">
        <f t="shared" si="2"/>
        <v>0</v>
      </c>
      <c r="G43" s="25">
        <f t="shared" si="14"/>
        <v>0</v>
      </c>
      <c r="H43" s="25">
        <f t="shared" si="14"/>
        <v>0</v>
      </c>
      <c r="I43" s="25">
        <f t="shared" si="14"/>
        <v>0</v>
      </c>
      <c r="J43" s="25">
        <f t="shared" si="14"/>
        <v>0</v>
      </c>
      <c r="K43" s="5" t="s">
        <v>160</v>
      </c>
      <c r="L43" s="5" t="s">
        <v>163</v>
      </c>
      <c r="N43" s="44">
        <f t="shared" si="4"/>
        <v>819000</v>
      </c>
    </row>
    <row r="44" spans="1:14" ht="19.5" hidden="1" thickTop="1" thickBot="1" x14ac:dyDescent="0.3">
      <c r="B44" s="3" t="str">
        <f t="shared" si="1"/>
        <v>b</v>
      </c>
      <c r="C44" s="1" t="s">
        <v>1</v>
      </c>
      <c r="D44" s="7" t="s">
        <v>5</v>
      </c>
      <c r="E44" s="17">
        <f t="shared" si="14"/>
        <v>0</v>
      </c>
      <c r="F44" s="25">
        <f t="shared" si="2"/>
        <v>0</v>
      </c>
      <c r="G44" s="25">
        <f t="shared" si="14"/>
        <v>0</v>
      </c>
      <c r="H44" s="25">
        <f t="shared" si="14"/>
        <v>0</v>
      </c>
      <c r="I44" s="25">
        <f t="shared" si="14"/>
        <v>0</v>
      </c>
      <c r="J44" s="25">
        <f t="shared" si="14"/>
        <v>0</v>
      </c>
      <c r="K44" s="5" t="s">
        <v>160</v>
      </c>
      <c r="L44" s="5" t="s">
        <v>163</v>
      </c>
      <c r="N44" s="44">
        <f t="shared" si="4"/>
        <v>0</v>
      </c>
    </row>
    <row r="45" spans="1:14" ht="19.5" hidden="1" thickTop="1" thickBot="1" x14ac:dyDescent="0.3">
      <c r="B45" s="3" t="str">
        <f t="shared" si="1"/>
        <v>b</v>
      </c>
      <c r="C45" s="1" t="s">
        <v>1</v>
      </c>
      <c r="D45" s="7" t="s">
        <v>6</v>
      </c>
      <c r="E45" s="17">
        <f t="shared" si="14"/>
        <v>0</v>
      </c>
      <c r="F45" s="25">
        <f t="shared" si="2"/>
        <v>0</v>
      </c>
      <c r="G45" s="25">
        <f t="shared" si="14"/>
        <v>0</v>
      </c>
      <c r="H45" s="25">
        <f t="shared" si="14"/>
        <v>0</v>
      </c>
      <c r="I45" s="25">
        <f t="shared" si="14"/>
        <v>0</v>
      </c>
      <c r="J45" s="25">
        <f t="shared" si="14"/>
        <v>0</v>
      </c>
      <c r="K45" s="5" t="s">
        <v>160</v>
      </c>
      <c r="L45" s="5" t="s">
        <v>163</v>
      </c>
      <c r="N45" s="44">
        <f t="shared" si="4"/>
        <v>0</v>
      </c>
    </row>
    <row r="46" spans="1:14" ht="19.5" hidden="1" thickTop="1" thickBot="1" x14ac:dyDescent="0.3">
      <c r="B46" s="3" t="str">
        <f t="shared" si="1"/>
        <v>b</v>
      </c>
      <c r="C46" s="1" t="s">
        <v>1</v>
      </c>
      <c r="D46" s="7" t="s">
        <v>7</v>
      </c>
      <c r="E46" s="17">
        <f t="shared" si="14"/>
        <v>0</v>
      </c>
      <c r="F46" s="25">
        <f t="shared" si="2"/>
        <v>0</v>
      </c>
      <c r="G46" s="25">
        <f t="shared" si="14"/>
        <v>0</v>
      </c>
      <c r="H46" s="25">
        <f t="shared" si="14"/>
        <v>0</v>
      </c>
      <c r="I46" s="25">
        <f t="shared" si="14"/>
        <v>0</v>
      </c>
      <c r="J46" s="25">
        <f t="shared" si="14"/>
        <v>0</v>
      </c>
      <c r="K46" s="5" t="s">
        <v>160</v>
      </c>
      <c r="L46" s="5" t="s">
        <v>163</v>
      </c>
      <c r="N46" s="44">
        <f t="shared" si="4"/>
        <v>0</v>
      </c>
    </row>
    <row r="47" spans="1:14" ht="19.5" thickTop="1" thickBot="1" x14ac:dyDescent="0.3">
      <c r="B47" s="3" t="str">
        <f t="shared" si="1"/>
        <v>a</v>
      </c>
      <c r="C47" s="1" t="s">
        <v>1</v>
      </c>
      <c r="D47" s="7" t="s">
        <v>8</v>
      </c>
      <c r="E47" s="17">
        <f t="shared" si="14"/>
        <v>15000</v>
      </c>
      <c r="F47" s="25">
        <f t="shared" si="2"/>
        <v>0</v>
      </c>
      <c r="G47" s="25">
        <f t="shared" si="14"/>
        <v>0</v>
      </c>
      <c r="H47" s="25">
        <f t="shared" si="14"/>
        <v>0</v>
      </c>
      <c r="I47" s="25">
        <f t="shared" si="14"/>
        <v>0</v>
      </c>
      <c r="J47" s="25">
        <f t="shared" si="14"/>
        <v>0</v>
      </c>
      <c r="K47" s="5" t="s">
        <v>160</v>
      </c>
      <c r="L47" s="5" t="s">
        <v>163</v>
      </c>
      <c r="N47" s="44">
        <f t="shared" si="4"/>
        <v>15000</v>
      </c>
    </row>
    <row r="48" spans="1:14" ht="19.5" thickTop="1" thickBot="1" x14ac:dyDescent="0.3">
      <c r="B48" s="3" t="str">
        <f t="shared" si="1"/>
        <v>a</v>
      </c>
      <c r="C48" s="1" t="s">
        <v>1</v>
      </c>
      <c r="D48" s="7" t="s">
        <v>9</v>
      </c>
      <c r="E48" s="17">
        <f t="shared" si="14"/>
        <v>14000</v>
      </c>
      <c r="F48" s="25">
        <f t="shared" si="2"/>
        <v>0</v>
      </c>
      <c r="G48" s="25">
        <f t="shared" si="14"/>
        <v>0</v>
      </c>
      <c r="H48" s="25">
        <f t="shared" si="14"/>
        <v>0</v>
      </c>
      <c r="I48" s="25">
        <f t="shared" si="14"/>
        <v>0</v>
      </c>
      <c r="J48" s="25">
        <f t="shared" si="14"/>
        <v>0</v>
      </c>
      <c r="K48" s="5" t="s">
        <v>160</v>
      </c>
      <c r="L48" s="5" t="s">
        <v>163</v>
      </c>
      <c r="N48" s="44">
        <f t="shared" si="4"/>
        <v>14000</v>
      </c>
    </row>
    <row r="49" spans="1:14" ht="19.5" thickTop="1" thickBot="1" x14ac:dyDescent="0.3">
      <c r="B49" s="3" t="str">
        <f t="shared" si="1"/>
        <v>a</v>
      </c>
      <c r="C49" s="1" t="s">
        <v>1</v>
      </c>
      <c r="D49" s="7" t="s">
        <v>10</v>
      </c>
      <c r="E49" s="17">
        <f t="shared" si="14"/>
        <v>20000</v>
      </c>
      <c r="F49" s="25">
        <f t="shared" si="2"/>
        <v>0</v>
      </c>
      <c r="G49" s="25">
        <f t="shared" si="14"/>
        <v>0</v>
      </c>
      <c r="H49" s="25">
        <f t="shared" si="14"/>
        <v>0</v>
      </c>
      <c r="I49" s="25">
        <f t="shared" si="14"/>
        <v>0</v>
      </c>
      <c r="J49" s="25">
        <f t="shared" si="14"/>
        <v>0</v>
      </c>
      <c r="K49" s="5" t="s">
        <v>160</v>
      </c>
      <c r="L49" s="5" t="s">
        <v>163</v>
      </c>
      <c r="N49" s="44">
        <f t="shared" si="4"/>
        <v>20000</v>
      </c>
    </row>
    <row r="50" spans="1:14" ht="19.5" hidden="1" thickTop="1" thickBot="1" x14ac:dyDescent="0.3">
      <c r="B50" s="3" t="str">
        <f t="shared" si="1"/>
        <v>b</v>
      </c>
      <c r="C50" s="1" t="s">
        <v>1</v>
      </c>
      <c r="D50" s="7" t="s">
        <v>11</v>
      </c>
      <c r="E50" s="17">
        <f t="shared" si="14"/>
        <v>0</v>
      </c>
      <c r="F50" s="25">
        <f t="shared" si="2"/>
        <v>0</v>
      </c>
      <c r="G50" s="25">
        <f t="shared" si="14"/>
        <v>0</v>
      </c>
      <c r="H50" s="25">
        <f t="shared" si="14"/>
        <v>0</v>
      </c>
      <c r="I50" s="25">
        <f t="shared" si="14"/>
        <v>0</v>
      </c>
      <c r="J50" s="25">
        <f t="shared" si="14"/>
        <v>0</v>
      </c>
      <c r="K50" s="5" t="s">
        <v>160</v>
      </c>
      <c r="L50" s="5" t="s">
        <v>163</v>
      </c>
      <c r="N50" s="44">
        <f t="shared" si="4"/>
        <v>0</v>
      </c>
    </row>
    <row r="51" spans="1:14" ht="19.5" hidden="1" thickTop="1" thickBot="1" x14ac:dyDescent="0.3">
      <c r="B51" s="3" t="str">
        <f t="shared" si="1"/>
        <v>b</v>
      </c>
      <c r="C51" s="1" t="s">
        <v>1</v>
      </c>
      <c r="D51" s="7" t="s">
        <v>12</v>
      </c>
      <c r="E51" s="17">
        <f t="shared" si="14"/>
        <v>0</v>
      </c>
      <c r="F51" s="25">
        <f t="shared" si="2"/>
        <v>0</v>
      </c>
      <c r="G51" s="25">
        <f t="shared" si="14"/>
        <v>0</v>
      </c>
      <c r="H51" s="25">
        <f t="shared" si="14"/>
        <v>0</v>
      </c>
      <c r="I51" s="25">
        <f t="shared" si="14"/>
        <v>0</v>
      </c>
      <c r="J51" s="25">
        <f t="shared" si="14"/>
        <v>0</v>
      </c>
      <c r="K51" s="5" t="s">
        <v>160</v>
      </c>
      <c r="L51" s="5" t="s">
        <v>163</v>
      </c>
      <c r="N51" s="44">
        <f t="shared" si="4"/>
        <v>0</v>
      </c>
    </row>
    <row r="52" spans="1:14" ht="31.5" thickTop="1" thickBot="1" x14ac:dyDescent="0.3">
      <c r="A52" s="5">
        <v>4</v>
      </c>
      <c r="B52" s="3" t="str">
        <f t="shared" si="1"/>
        <v>a</v>
      </c>
      <c r="C52" s="8" t="s">
        <v>24</v>
      </c>
      <c r="D52" s="9" t="s">
        <v>25</v>
      </c>
      <c r="E52" s="16">
        <f t="shared" ref="E52" si="15">E53+E61+E62+E63</f>
        <v>3048000</v>
      </c>
      <c r="F52" s="24">
        <f t="shared" si="2"/>
        <v>0</v>
      </c>
      <c r="G52" s="24">
        <f t="shared" ref="G52:J52" si="16">G53+G61+G62+G63</f>
        <v>0</v>
      </c>
      <c r="H52" s="24">
        <f t="shared" si="16"/>
        <v>0</v>
      </c>
      <c r="I52" s="24">
        <f t="shared" si="16"/>
        <v>0</v>
      </c>
      <c r="J52" s="24">
        <f t="shared" si="16"/>
        <v>0</v>
      </c>
      <c r="K52" s="5" t="s">
        <v>160</v>
      </c>
      <c r="L52" s="5" t="s">
        <v>163</v>
      </c>
      <c r="N52" s="44">
        <f t="shared" si="4"/>
        <v>3048000</v>
      </c>
    </row>
    <row r="53" spans="1:14" ht="19.5" thickTop="1" thickBot="1" x14ac:dyDescent="0.3">
      <c r="B53" s="3" t="str">
        <f t="shared" si="1"/>
        <v>a</v>
      </c>
      <c r="C53" s="1" t="s">
        <v>1</v>
      </c>
      <c r="D53" s="7" t="s">
        <v>2</v>
      </c>
      <c r="E53" s="17">
        <f t="shared" ref="E53" si="17">E54+E55+E56+E57+E58+E59+E60</f>
        <v>3028000</v>
      </c>
      <c r="F53" s="25">
        <f t="shared" si="2"/>
        <v>0</v>
      </c>
      <c r="G53" s="25">
        <f t="shared" ref="G53:J53" si="18">G54+G55+G56+G57+G58+G59+G60</f>
        <v>0</v>
      </c>
      <c r="H53" s="25">
        <f t="shared" si="18"/>
        <v>0</v>
      </c>
      <c r="I53" s="25">
        <f t="shared" si="18"/>
        <v>0</v>
      </c>
      <c r="J53" s="25">
        <f t="shared" si="18"/>
        <v>0</v>
      </c>
      <c r="K53" s="5" t="s">
        <v>160</v>
      </c>
      <c r="L53" s="5" t="s">
        <v>163</v>
      </c>
      <c r="N53" s="44">
        <f t="shared" si="4"/>
        <v>3028000</v>
      </c>
    </row>
    <row r="54" spans="1:14" ht="19.5" thickTop="1" thickBot="1" x14ac:dyDescent="0.3">
      <c r="B54" s="3" t="str">
        <f t="shared" si="1"/>
        <v>a</v>
      </c>
      <c r="C54" s="1" t="s">
        <v>1</v>
      </c>
      <c r="D54" s="7" t="s">
        <v>3</v>
      </c>
      <c r="E54" s="18">
        <v>2430000</v>
      </c>
      <c r="F54" s="27">
        <f t="shared" si="2"/>
        <v>0</v>
      </c>
      <c r="G54" s="27"/>
      <c r="H54" s="27"/>
      <c r="I54" s="26"/>
      <c r="J54" s="26"/>
      <c r="L54" s="5" t="s">
        <v>163</v>
      </c>
      <c r="N54" s="44">
        <f t="shared" si="4"/>
        <v>2430000</v>
      </c>
    </row>
    <row r="55" spans="1:14" ht="19.5" thickTop="1" thickBot="1" x14ac:dyDescent="0.3">
      <c r="B55" s="3" t="str">
        <f t="shared" si="1"/>
        <v>a</v>
      </c>
      <c r="C55" s="1" t="s">
        <v>1</v>
      </c>
      <c r="D55" s="7" t="s">
        <v>4</v>
      </c>
      <c r="E55" s="18">
        <v>579000</v>
      </c>
      <c r="F55" s="27">
        <f t="shared" si="2"/>
        <v>0</v>
      </c>
      <c r="G55" s="27"/>
      <c r="H55" s="27"/>
      <c r="I55" s="27"/>
      <c r="J55" s="27"/>
      <c r="L55" s="5" t="s">
        <v>163</v>
      </c>
      <c r="N55" s="44">
        <f t="shared" si="4"/>
        <v>579000</v>
      </c>
    </row>
    <row r="56" spans="1:14" ht="19.5" hidden="1" thickTop="1" thickBot="1" x14ac:dyDescent="0.3">
      <c r="B56" s="3" t="str">
        <f t="shared" si="1"/>
        <v>b</v>
      </c>
      <c r="C56" s="1" t="s">
        <v>1</v>
      </c>
      <c r="D56" s="7" t="s">
        <v>5</v>
      </c>
      <c r="E56" s="18">
        <v>0</v>
      </c>
      <c r="F56" s="27">
        <f t="shared" si="2"/>
        <v>0</v>
      </c>
      <c r="G56" s="27"/>
      <c r="H56" s="27"/>
      <c r="I56" s="26"/>
      <c r="J56" s="27"/>
      <c r="L56" s="5" t="s">
        <v>163</v>
      </c>
      <c r="N56" s="44">
        <f t="shared" si="4"/>
        <v>0</v>
      </c>
    </row>
    <row r="57" spans="1:14" ht="19.5" hidden="1" thickTop="1" thickBot="1" x14ac:dyDescent="0.3">
      <c r="B57" s="3" t="str">
        <f t="shared" si="1"/>
        <v>b</v>
      </c>
      <c r="C57" s="1" t="s">
        <v>1</v>
      </c>
      <c r="D57" s="7" t="s">
        <v>6</v>
      </c>
      <c r="E57" s="18">
        <v>0</v>
      </c>
      <c r="F57" s="27">
        <f t="shared" si="2"/>
        <v>0</v>
      </c>
      <c r="G57" s="27"/>
      <c r="H57" s="27"/>
      <c r="I57" s="26"/>
      <c r="J57" s="27"/>
      <c r="L57" s="5" t="s">
        <v>163</v>
      </c>
      <c r="N57" s="44">
        <f t="shared" si="4"/>
        <v>0</v>
      </c>
    </row>
    <row r="58" spans="1:14" ht="19.5" hidden="1" thickTop="1" thickBot="1" x14ac:dyDescent="0.3">
      <c r="B58" s="3" t="str">
        <f t="shared" si="1"/>
        <v>b</v>
      </c>
      <c r="C58" s="1" t="s">
        <v>1</v>
      </c>
      <c r="D58" s="7" t="s">
        <v>7</v>
      </c>
      <c r="E58" s="18">
        <v>0</v>
      </c>
      <c r="F58" s="27">
        <f t="shared" si="2"/>
        <v>0</v>
      </c>
      <c r="G58" s="27"/>
      <c r="H58" s="27"/>
      <c r="I58" s="26"/>
      <c r="J58" s="27"/>
      <c r="L58" s="5" t="s">
        <v>163</v>
      </c>
      <c r="N58" s="44">
        <f t="shared" si="4"/>
        <v>0</v>
      </c>
    </row>
    <row r="59" spans="1:14" ht="19.5" thickTop="1" thickBot="1" x14ac:dyDescent="0.3">
      <c r="B59" s="3" t="str">
        <f t="shared" si="1"/>
        <v>a</v>
      </c>
      <c r="C59" s="1" t="s">
        <v>1</v>
      </c>
      <c r="D59" s="7" t="s">
        <v>8</v>
      </c>
      <c r="E59" s="18">
        <v>15000</v>
      </c>
      <c r="F59" s="27">
        <f t="shared" si="2"/>
        <v>0</v>
      </c>
      <c r="G59" s="27"/>
      <c r="H59" s="27"/>
      <c r="I59" s="26"/>
      <c r="J59" s="27"/>
      <c r="L59" s="5" t="s">
        <v>163</v>
      </c>
      <c r="N59" s="44">
        <f t="shared" si="4"/>
        <v>15000</v>
      </c>
    </row>
    <row r="60" spans="1:14" ht="19.5" thickTop="1" thickBot="1" x14ac:dyDescent="0.3">
      <c r="B60" s="3" t="str">
        <f t="shared" si="1"/>
        <v>a</v>
      </c>
      <c r="C60" s="1" t="s">
        <v>1</v>
      </c>
      <c r="D60" s="7" t="s">
        <v>9</v>
      </c>
      <c r="E60" s="18">
        <v>4000</v>
      </c>
      <c r="F60" s="27">
        <f t="shared" si="2"/>
        <v>0</v>
      </c>
      <c r="G60" s="27"/>
      <c r="H60" s="27"/>
      <c r="I60" s="26"/>
      <c r="J60" s="27"/>
      <c r="L60" s="5" t="s">
        <v>163</v>
      </c>
      <c r="N60" s="44">
        <f t="shared" si="4"/>
        <v>4000</v>
      </c>
    </row>
    <row r="61" spans="1:14" ht="19.5" thickTop="1" thickBot="1" x14ac:dyDescent="0.3">
      <c r="B61" s="3" t="str">
        <f t="shared" si="1"/>
        <v>a</v>
      </c>
      <c r="C61" s="1" t="s">
        <v>1</v>
      </c>
      <c r="D61" s="7" t="s">
        <v>10</v>
      </c>
      <c r="E61" s="18">
        <v>20000</v>
      </c>
      <c r="F61" s="27">
        <f t="shared" si="2"/>
        <v>0</v>
      </c>
      <c r="G61" s="27"/>
      <c r="H61" s="27"/>
      <c r="I61" s="26"/>
      <c r="J61" s="27"/>
      <c r="L61" s="5" t="s">
        <v>163</v>
      </c>
      <c r="N61" s="44">
        <f t="shared" si="4"/>
        <v>20000</v>
      </c>
    </row>
    <row r="62" spans="1:14" ht="19.5" hidden="1" thickTop="1" thickBot="1" x14ac:dyDescent="0.3">
      <c r="B62" s="3" t="str">
        <f t="shared" si="1"/>
        <v>b</v>
      </c>
      <c r="C62" s="1" t="s">
        <v>1</v>
      </c>
      <c r="D62" s="7" t="s">
        <v>11</v>
      </c>
      <c r="E62" s="18">
        <v>0</v>
      </c>
      <c r="F62" s="27">
        <f t="shared" si="2"/>
        <v>0</v>
      </c>
      <c r="G62" s="27"/>
      <c r="H62" s="27"/>
      <c r="I62" s="26"/>
      <c r="J62" s="27"/>
      <c r="L62" s="5" t="s">
        <v>163</v>
      </c>
      <c r="N62" s="44">
        <f t="shared" si="4"/>
        <v>0</v>
      </c>
    </row>
    <row r="63" spans="1:14" ht="19.5" hidden="1" thickTop="1" thickBot="1" x14ac:dyDescent="0.3">
      <c r="B63" s="3" t="str">
        <f t="shared" si="1"/>
        <v>b</v>
      </c>
      <c r="C63" s="1" t="s">
        <v>1</v>
      </c>
      <c r="D63" s="7" t="s">
        <v>12</v>
      </c>
      <c r="E63" s="18">
        <v>0</v>
      </c>
      <c r="F63" s="27">
        <f t="shared" si="2"/>
        <v>0</v>
      </c>
      <c r="G63" s="27"/>
      <c r="H63" s="27"/>
      <c r="I63" s="26"/>
      <c r="J63" s="27"/>
      <c r="L63" s="5" t="s">
        <v>163</v>
      </c>
      <c r="N63" s="44">
        <f t="shared" si="4"/>
        <v>0</v>
      </c>
    </row>
    <row r="64" spans="1:14" ht="31.5" thickTop="1" thickBot="1" x14ac:dyDescent="0.3">
      <c r="A64" s="5">
        <v>4</v>
      </c>
      <c r="B64" s="3" t="str">
        <f t="shared" si="1"/>
        <v>a</v>
      </c>
      <c r="C64" s="8" t="s">
        <v>26</v>
      </c>
      <c r="D64" s="9" t="s">
        <v>27</v>
      </c>
      <c r="E64" s="16">
        <f t="shared" ref="E64" si="19">E65+E73+E74+E75</f>
        <v>150000</v>
      </c>
      <c r="F64" s="24">
        <f t="shared" si="2"/>
        <v>0</v>
      </c>
      <c r="G64" s="24">
        <f t="shared" ref="G64:J64" si="20">G65+G73+G74+G75</f>
        <v>0</v>
      </c>
      <c r="H64" s="24">
        <f t="shared" si="20"/>
        <v>0</v>
      </c>
      <c r="I64" s="24">
        <f t="shared" si="20"/>
        <v>0</v>
      </c>
      <c r="J64" s="24">
        <f t="shared" si="20"/>
        <v>0</v>
      </c>
      <c r="K64" s="5" t="s">
        <v>160</v>
      </c>
      <c r="L64" s="5" t="s">
        <v>163</v>
      </c>
      <c r="N64" s="44">
        <f t="shared" si="4"/>
        <v>150000</v>
      </c>
    </row>
    <row r="65" spans="1:14" ht="19.5" thickTop="1" thickBot="1" x14ac:dyDescent="0.3">
      <c r="B65" s="3" t="str">
        <f t="shared" si="1"/>
        <v>a</v>
      </c>
      <c r="C65" s="1" t="s">
        <v>1</v>
      </c>
      <c r="D65" s="7" t="s">
        <v>2</v>
      </c>
      <c r="E65" s="17">
        <f t="shared" ref="E65" si="21">E66+E67+E68+E69+E70+E71+E72</f>
        <v>150000</v>
      </c>
      <c r="F65" s="25">
        <f t="shared" si="2"/>
        <v>0</v>
      </c>
      <c r="G65" s="25">
        <f t="shared" ref="G65:J65" si="22">G66+G67+G68+G69+G70+G71+G72</f>
        <v>0</v>
      </c>
      <c r="H65" s="25">
        <f t="shared" si="22"/>
        <v>0</v>
      </c>
      <c r="I65" s="25">
        <f t="shared" si="22"/>
        <v>0</v>
      </c>
      <c r="J65" s="25">
        <f t="shared" si="22"/>
        <v>0</v>
      </c>
      <c r="K65" s="5" t="s">
        <v>160</v>
      </c>
      <c r="L65" s="5" t="s">
        <v>163</v>
      </c>
      <c r="N65" s="44">
        <f t="shared" si="4"/>
        <v>150000</v>
      </c>
    </row>
    <row r="66" spans="1:14" ht="19.5" hidden="1" thickTop="1" thickBot="1" x14ac:dyDescent="0.3">
      <c r="B66" s="3" t="str">
        <f t="shared" si="1"/>
        <v>b</v>
      </c>
      <c r="C66" s="1" t="s">
        <v>1</v>
      </c>
      <c r="D66" s="7" t="s">
        <v>3</v>
      </c>
      <c r="E66" s="18">
        <v>0</v>
      </c>
      <c r="F66" s="27">
        <f t="shared" si="2"/>
        <v>0</v>
      </c>
      <c r="G66" s="27"/>
      <c r="H66" s="27"/>
      <c r="I66" s="26"/>
      <c r="J66" s="27"/>
      <c r="L66" s="5" t="s">
        <v>163</v>
      </c>
      <c r="N66" s="44">
        <f t="shared" si="4"/>
        <v>0</v>
      </c>
    </row>
    <row r="67" spans="1:14" ht="19.5" thickTop="1" thickBot="1" x14ac:dyDescent="0.3">
      <c r="B67" s="3" t="str">
        <f t="shared" si="1"/>
        <v>a</v>
      </c>
      <c r="C67" s="1" t="s">
        <v>1</v>
      </c>
      <c r="D67" s="7" t="s">
        <v>4</v>
      </c>
      <c r="E67" s="18">
        <v>150000</v>
      </c>
      <c r="F67" s="27">
        <f t="shared" si="2"/>
        <v>0</v>
      </c>
      <c r="G67" s="27"/>
      <c r="H67" s="27"/>
      <c r="I67" s="26"/>
      <c r="J67" s="27"/>
      <c r="L67" s="5" t="s">
        <v>163</v>
      </c>
      <c r="N67" s="44">
        <f t="shared" si="4"/>
        <v>150000</v>
      </c>
    </row>
    <row r="68" spans="1:14" ht="19.5" hidden="1" thickTop="1" thickBot="1" x14ac:dyDescent="0.3">
      <c r="B68" s="3" t="str">
        <f t="shared" si="1"/>
        <v>b</v>
      </c>
      <c r="C68" s="1" t="s">
        <v>1</v>
      </c>
      <c r="D68" s="7" t="s">
        <v>5</v>
      </c>
      <c r="E68" s="18">
        <v>0</v>
      </c>
      <c r="F68" s="27">
        <f t="shared" si="2"/>
        <v>0</v>
      </c>
      <c r="G68" s="27"/>
      <c r="H68" s="27"/>
      <c r="I68" s="26"/>
      <c r="J68" s="27"/>
      <c r="L68" s="5" t="s">
        <v>163</v>
      </c>
      <c r="N68" s="44">
        <f t="shared" si="4"/>
        <v>0</v>
      </c>
    </row>
    <row r="69" spans="1:14" ht="19.5" hidden="1" thickTop="1" thickBot="1" x14ac:dyDescent="0.3">
      <c r="B69" s="3" t="str">
        <f t="shared" ref="B69:B132" si="23">IF((E69+F69+G69+H69+J69+I69)&gt;0,"a","b")</f>
        <v>b</v>
      </c>
      <c r="C69" s="1" t="s">
        <v>1</v>
      </c>
      <c r="D69" s="7" t="s">
        <v>6</v>
      </c>
      <c r="E69" s="18">
        <v>0</v>
      </c>
      <c r="F69" s="27">
        <f t="shared" ref="F69:F132" si="24">G69+H69+I69+J69</f>
        <v>0</v>
      </c>
      <c r="G69" s="27"/>
      <c r="H69" s="27"/>
      <c r="I69" s="26"/>
      <c r="J69" s="27"/>
      <c r="L69" s="5" t="s">
        <v>163</v>
      </c>
      <c r="N69" s="44">
        <f t="shared" ref="N69:N132" si="25">E69-F69</f>
        <v>0</v>
      </c>
    </row>
    <row r="70" spans="1:14" ht="19.5" hidden="1" thickTop="1" thickBot="1" x14ac:dyDescent="0.3">
      <c r="B70" s="3" t="str">
        <f t="shared" si="23"/>
        <v>b</v>
      </c>
      <c r="C70" s="1" t="s">
        <v>1</v>
      </c>
      <c r="D70" s="7" t="s">
        <v>7</v>
      </c>
      <c r="E70" s="18">
        <v>0</v>
      </c>
      <c r="F70" s="27">
        <f t="shared" si="24"/>
        <v>0</v>
      </c>
      <c r="G70" s="27"/>
      <c r="H70" s="27"/>
      <c r="I70" s="26"/>
      <c r="J70" s="27"/>
      <c r="L70" s="5" t="s">
        <v>163</v>
      </c>
      <c r="N70" s="44">
        <f t="shared" si="25"/>
        <v>0</v>
      </c>
    </row>
    <row r="71" spans="1:14" ht="19.5" hidden="1" thickTop="1" thickBot="1" x14ac:dyDescent="0.3">
      <c r="B71" s="3" t="str">
        <f t="shared" si="23"/>
        <v>b</v>
      </c>
      <c r="C71" s="1" t="s">
        <v>1</v>
      </c>
      <c r="D71" s="7" t="s">
        <v>8</v>
      </c>
      <c r="E71" s="18">
        <v>0</v>
      </c>
      <c r="F71" s="27">
        <f t="shared" si="24"/>
        <v>0</v>
      </c>
      <c r="G71" s="27"/>
      <c r="H71" s="27"/>
      <c r="I71" s="26"/>
      <c r="J71" s="27"/>
      <c r="L71" s="5" t="s">
        <v>163</v>
      </c>
      <c r="N71" s="44">
        <f t="shared" si="25"/>
        <v>0</v>
      </c>
    </row>
    <row r="72" spans="1:14" ht="19.5" hidden="1" thickTop="1" thickBot="1" x14ac:dyDescent="0.3">
      <c r="B72" s="3" t="str">
        <f t="shared" si="23"/>
        <v>b</v>
      </c>
      <c r="C72" s="1" t="s">
        <v>1</v>
      </c>
      <c r="D72" s="7" t="s">
        <v>9</v>
      </c>
      <c r="E72" s="18">
        <v>0</v>
      </c>
      <c r="F72" s="27">
        <f t="shared" si="24"/>
        <v>0</v>
      </c>
      <c r="G72" s="27"/>
      <c r="H72" s="27"/>
      <c r="I72" s="26"/>
      <c r="J72" s="27"/>
      <c r="L72" s="5" t="s">
        <v>163</v>
      </c>
      <c r="N72" s="44">
        <f t="shared" si="25"/>
        <v>0</v>
      </c>
    </row>
    <row r="73" spans="1:14" ht="19.5" hidden="1" thickTop="1" thickBot="1" x14ac:dyDescent="0.3">
      <c r="B73" s="3" t="str">
        <f t="shared" si="23"/>
        <v>b</v>
      </c>
      <c r="C73" s="1" t="s">
        <v>1</v>
      </c>
      <c r="D73" s="7" t="s">
        <v>10</v>
      </c>
      <c r="E73" s="18">
        <v>0</v>
      </c>
      <c r="F73" s="27">
        <f t="shared" si="24"/>
        <v>0</v>
      </c>
      <c r="G73" s="27"/>
      <c r="H73" s="27"/>
      <c r="I73" s="26"/>
      <c r="J73" s="27"/>
      <c r="L73" s="5" t="s">
        <v>163</v>
      </c>
      <c r="N73" s="44">
        <f t="shared" si="25"/>
        <v>0</v>
      </c>
    </row>
    <row r="74" spans="1:14" ht="19.5" hidden="1" thickTop="1" thickBot="1" x14ac:dyDescent="0.3">
      <c r="B74" s="3" t="str">
        <f t="shared" si="23"/>
        <v>b</v>
      </c>
      <c r="C74" s="1" t="s">
        <v>1</v>
      </c>
      <c r="D74" s="7" t="s">
        <v>11</v>
      </c>
      <c r="E74" s="18">
        <v>0</v>
      </c>
      <c r="F74" s="27">
        <f t="shared" si="24"/>
        <v>0</v>
      </c>
      <c r="G74" s="27"/>
      <c r="H74" s="27"/>
      <c r="I74" s="26"/>
      <c r="J74" s="27"/>
      <c r="L74" s="5" t="s">
        <v>163</v>
      </c>
      <c r="N74" s="44">
        <f t="shared" si="25"/>
        <v>0</v>
      </c>
    </row>
    <row r="75" spans="1:14" ht="19.5" hidden="1" thickTop="1" thickBot="1" x14ac:dyDescent="0.3">
      <c r="B75" s="3" t="str">
        <f t="shared" si="23"/>
        <v>b</v>
      </c>
      <c r="C75" s="1" t="s">
        <v>1</v>
      </c>
      <c r="D75" s="7" t="s">
        <v>12</v>
      </c>
      <c r="E75" s="18">
        <v>0</v>
      </c>
      <c r="F75" s="27">
        <f t="shared" si="24"/>
        <v>0</v>
      </c>
      <c r="G75" s="27"/>
      <c r="H75" s="27"/>
      <c r="I75" s="26"/>
      <c r="J75" s="27"/>
      <c r="L75" s="5" t="s">
        <v>163</v>
      </c>
      <c r="N75" s="44">
        <f t="shared" si="25"/>
        <v>0</v>
      </c>
    </row>
    <row r="76" spans="1:14" ht="31.5" thickTop="1" thickBot="1" x14ac:dyDescent="0.3">
      <c r="A76" s="5">
        <v>4</v>
      </c>
      <c r="B76" s="3" t="str">
        <f t="shared" si="23"/>
        <v>a</v>
      </c>
      <c r="C76" s="8" t="s">
        <v>28</v>
      </c>
      <c r="D76" s="9" t="s">
        <v>29</v>
      </c>
      <c r="E76" s="16">
        <f t="shared" ref="E76" si="26">E77+E85+E86+E87</f>
        <v>100000</v>
      </c>
      <c r="F76" s="24">
        <f t="shared" si="24"/>
        <v>0</v>
      </c>
      <c r="G76" s="24">
        <f t="shared" ref="G76:J76" si="27">G77+G85+G86+G87</f>
        <v>0</v>
      </c>
      <c r="H76" s="24">
        <f t="shared" si="27"/>
        <v>0</v>
      </c>
      <c r="I76" s="24">
        <f t="shared" si="27"/>
        <v>0</v>
      </c>
      <c r="J76" s="24">
        <f t="shared" si="27"/>
        <v>0</v>
      </c>
      <c r="K76" s="5" t="s">
        <v>160</v>
      </c>
      <c r="L76" s="5" t="s">
        <v>163</v>
      </c>
      <c r="N76" s="44">
        <f t="shared" si="25"/>
        <v>100000</v>
      </c>
    </row>
    <row r="77" spans="1:14" ht="19.5" thickTop="1" thickBot="1" x14ac:dyDescent="0.3">
      <c r="B77" s="3" t="str">
        <f t="shared" si="23"/>
        <v>a</v>
      </c>
      <c r="C77" s="1" t="s">
        <v>1</v>
      </c>
      <c r="D77" s="7" t="s">
        <v>2</v>
      </c>
      <c r="E77" s="17">
        <f t="shared" ref="E77" si="28">E78+E79+E80+E81+E82+E83+E84</f>
        <v>100000</v>
      </c>
      <c r="F77" s="25">
        <f t="shared" si="24"/>
        <v>0</v>
      </c>
      <c r="G77" s="25">
        <f t="shared" ref="G77:J77" si="29">G78+G79+G80+G81+G82+G83+G84</f>
        <v>0</v>
      </c>
      <c r="H77" s="25">
        <f t="shared" si="29"/>
        <v>0</v>
      </c>
      <c r="I77" s="25">
        <f t="shared" si="29"/>
        <v>0</v>
      </c>
      <c r="J77" s="25">
        <f t="shared" si="29"/>
        <v>0</v>
      </c>
      <c r="K77" s="5" t="s">
        <v>160</v>
      </c>
      <c r="L77" s="5" t="s">
        <v>163</v>
      </c>
      <c r="N77" s="44">
        <f t="shared" si="25"/>
        <v>100000</v>
      </c>
    </row>
    <row r="78" spans="1:14" ht="19.5" hidden="1" thickTop="1" thickBot="1" x14ac:dyDescent="0.3">
      <c r="B78" s="3" t="str">
        <f t="shared" si="23"/>
        <v>b</v>
      </c>
      <c r="C78" s="1" t="s">
        <v>1</v>
      </c>
      <c r="D78" s="7" t="s">
        <v>3</v>
      </c>
      <c r="E78" s="18">
        <v>0</v>
      </c>
      <c r="F78" s="27">
        <f t="shared" si="24"/>
        <v>0</v>
      </c>
      <c r="G78" s="27"/>
      <c r="H78" s="27"/>
      <c r="I78" s="26"/>
      <c r="J78" s="27"/>
      <c r="L78" s="5" t="s">
        <v>163</v>
      </c>
      <c r="N78" s="44">
        <f t="shared" si="25"/>
        <v>0</v>
      </c>
    </row>
    <row r="79" spans="1:14" ht="19.5" thickTop="1" thickBot="1" x14ac:dyDescent="0.3">
      <c r="B79" s="3" t="str">
        <f t="shared" si="23"/>
        <v>a</v>
      </c>
      <c r="C79" s="1" t="s">
        <v>1</v>
      </c>
      <c r="D79" s="7" t="s">
        <v>4</v>
      </c>
      <c r="E79" s="18">
        <v>90000</v>
      </c>
      <c r="F79" s="27">
        <f t="shared" si="24"/>
        <v>0</v>
      </c>
      <c r="G79" s="27"/>
      <c r="H79" s="27"/>
      <c r="I79" s="26"/>
      <c r="J79" s="27"/>
      <c r="L79" s="5" t="s">
        <v>163</v>
      </c>
      <c r="N79" s="44">
        <f t="shared" si="25"/>
        <v>90000</v>
      </c>
    </row>
    <row r="80" spans="1:14" ht="19.5" hidden="1" thickTop="1" thickBot="1" x14ac:dyDescent="0.3">
      <c r="B80" s="3" t="str">
        <f t="shared" si="23"/>
        <v>b</v>
      </c>
      <c r="C80" s="1" t="s">
        <v>1</v>
      </c>
      <c r="D80" s="7" t="s">
        <v>5</v>
      </c>
      <c r="E80" s="18">
        <v>0</v>
      </c>
      <c r="F80" s="27">
        <f t="shared" si="24"/>
        <v>0</v>
      </c>
      <c r="G80" s="27"/>
      <c r="H80" s="27"/>
      <c r="I80" s="26"/>
      <c r="J80" s="27"/>
      <c r="L80" s="5" t="s">
        <v>163</v>
      </c>
      <c r="N80" s="44">
        <f t="shared" si="25"/>
        <v>0</v>
      </c>
    </row>
    <row r="81" spans="1:14" ht="19.5" hidden="1" thickTop="1" thickBot="1" x14ac:dyDescent="0.3">
      <c r="B81" s="3" t="str">
        <f t="shared" si="23"/>
        <v>b</v>
      </c>
      <c r="C81" s="1" t="s">
        <v>1</v>
      </c>
      <c r="D81" s="7" t="s">
        <v>6</v>
      </c>
      <c r="E81" s="18">
        <v>0</v>
      </c>
      <c r="F81" s="27">
        <f t="shared" si="24"/>
        <v>0</v>
      </c>
      <c r="G81" s="27"/>
      <c r="H81" s="27"/>
      <c r="I81" s="26"/>
      <c r="J81" s="27"/>
      <c r="L81" s="5" t="s">
        <v>163</v>
      </c>
      <c r="N81" s="44">
        <f t="shared" si="25"/>
        <v>0</v>
      </c>
    </row>
    <row r="82" spans="1:14" ht="19.5" hidden="1" thickTop="1" thickBot="1" x14ac:dyDescent="0.3">
      <c r="B82" s="3" t="str">
        <f t="shared" si="23"/>
        <v>b</v>
      </c>
      <c r="C82" s="1" t="s">
        <v>1</v>
      </c>
      <c r="D82" s="7" t="s">
        <v>7</v>
      </c>
      <c r="E82" s="18">
        <v>0</v>
      </c>
      <c r="F82" s="27">
        <f t="shared" si="24"/>
        <v>0</v>
      </c>
      <c r="G82" s="27"/>
      <c r="H82" s="27"/>
      <c r="I82" s="26"/>
      <c r="J82" s="27"/>
      <c r="L82" s="5" t="s">
        <v>163</v>
      </c>
      <c r="N82" s="44">
        <f t="shared" si="25"/>
        <v>0</v>
      </c>
    </row>
    <row r="83" spans="1:14" ht="19.5" hidden="1" thickTop="1" thickBot="1" x14ac:dyDescent="0.3">
      <c r="B83" s="3" t="str">
        <f t="shared" si="23"/>
        <v>b</v>
      </c>
      <c r="C83" s="1" t="s">
        <v>1</v>
      </c>
      <c r="D83" s="7" t="s">
        <v>8</v>
      </c>
      <c r="E83" s="18">
        <v>0</v>
      </c>
      <c r="F83" s="27">
        <f t="shared" si="24"/>
        <v>0</v>
      </c>
      <c r="G83" s="27"/>
      <c r="H83" s="27"/>
      <c r="I83" s="26"/>
      <c r="J83" s="27"/>
      <c r="L83" s="5" t="s">
        <v>163</v>
      </c>
      <c r="N83" s="44">
        <f t="shared" si="25"/>
        <v>0</v>
      </c>
    </row>
    <row r="84" spans="1:14" ht="19.5" thickTop="1" thickBot="1" x14ac:dyDescent="0.3">
      <c r="B84" s="3" t="str">
        <f t="shared" si="23"/>
        <v>a</v>
      </c>
      <c r="C84" s="1" t="s">
        <v>1</v>
      </c>
      <c r="D84" s="7" t="s">
        <v>9</v>
      </c>
      <c r="E84" s="18">
        <v>10000</v>
      </c>
      <c r="F84" s="27">
        <f t="shared" si="24"/>
        <v>0</v>
      </c>
      <c r="G84" s="27"/>
      <c r="H84" s="27"/>
      <c r="I84" s="26"/>
      <c r="J84" s="27"/>
      <c r="L84" s="5" t="s">
        <v>163</v>
      </c>
      <c r="N84" s="44">
        <f t="shared" si="25"/>
        <v>10000</v>
      </c>
    </row>
    <row r="85" spans="1:14" ht="19.5" hidden="1" thickTop="1" thickBot="1" x14ac:dyDescent="0.3">
      <c r="B85" s="3" t="str">
        <f t="shared" si="23"/>
        <v>b</v>
      </c>
      <c r="C85" s="1" t="s">
        <v>1</v>
      </c>
      <c r="D85" s="7" t="s">
        <v>10</v>
      </c>
      <c r="E85" s="18">
        <v>0</v>
      </c>
      <c r="F85" s="27">
        <f t="shared" si="24"/>
        <v>0</v>
      </c>
      <c r="G85" s="27"/>
      <c r="H85" s="27"/>
      <c r="I85" s="26"/>
      <c r="J85" s="27"/>
      <c r="L85" s="5" t="s">
        <v>163</v>
      </c>
      <c r="N85" s="44">
        <f t="shared" si="25"/>
        <v>0</v>
      </c>
    </row>
    <row r="86" spans="1:14" ht="19.5" hidden="1" thickTop="1" thickBot="1" x14ac:dyDescent="0.3">
      <c r="B86" s="3" t="str">
        <f t="shared" si="23"/>
        <v>b</v>
      </c>
      <c r="C86" s="1" t="s">
        <v>1</v>
      </c>
      <c r="D86" s="7" t="s">
        <v>11</v>
      </c>
      <c r="E86" s="18">
        <v>0</v>
      </c>
      <c r="F86" s="27">
        <f t="shared" si="24"/>
        <v>0</v>
      </c>
      <c r="G86" s="27"/>
      <c r="H86" s="27"/>
      <c r="I86" s="26"/>
      <c r="J86" s="27"/>
      <c r="L86" s="5" t="s">
        <v>163</v>
      </c>
      <c r="N86" s="44">
        <f t="shared" si="25"/>
        <v>0</v>
      </c>
    </row>
    <row r="87" spans="1:14" ht="19.5" hidden="1" thickTop="1" thickBot="1" x14ac:dyDescent="0.3">
      <c r="B87" s="3" t="str">
        <f t="shared" si="23"/>
        <v>b</v>
      </c>
      <c r="C87" s="1" t="s">
        <v>1</v>
      </c>
      <c r="D87" s="7" t="s">
        <v>12</v>
      </c>
      <c r="E87" s="18">
        <v>0</v>
      </c>
      <c r="F87" s="27">
        <f t="shared" si="24"/>
        <v>0</v>
      </c>
      <c r="G87" s="27"/>
      <c r="H87" s="27"/>
      <c r="I87" s="26"/>
      <c r="J87" s="27"/>
      <c r="L87" s="5" t="s">
        <v>163</v>
      </c>
      <c r="N87" s="44">
        <f t="shared" si="25"/>
        <v>0</v>
      </c>
    </row>
    <row r="88" spans="1:14" ht="46.5" thickTop="1" thickBot="1" x14ac:dyDescent="0.3">
      <c r="A88" s="5">
        <v>3</v>
      </c>
      <c r="B88" s="3" t="str">
        <f t="shared" si="23"/>
        <v>a</v>
      </c>
      <c r="C88" s="8" t="s">
        <v>30</v>
      </c>
      <c r="D88" s="9" t="s">
        <v>31</v>
      </c>
      <c r="E88" s="16">
        <f t="shared" ref="E88" si="30">E89+E97+E98+E99</f>
        <v>7260000</v>
      </c>
      <c r="F88" s="24">
        <f t="shared" si="24"/>
        <v>0</v>
      </c>
      <c r="G88" s="24">
        <f t="shared" ref="G88:J88" si="31">G89+G97+G98+G99</f>
        <v>0</v>
      </c>
      <c r="H88" s="24">
        <f t="shared" si="31"/>
        <v>0</v>
      </c>
      <c r="I88" s="24">
        <f t="shared" si="31"/>
        <v>0</v>
      </c>
      <c r="J88" s="24">
        <f t="shared" si="31"/>
        <v>0</v>
      </c>
      <c r="K88" s="5" t="s">
        <v>160</v>
      </c>
      <c r="L88" s="5" t="s">
        <v>162</v>
      </c>
      <c r="N88" s="44">
        <f t="shared" si="25"/>
        <v>7260000</v>
      </c>
    </row>
    <row r="89" spans="1:14" ht="19.5" thickTop="1" thickBot="1" x14ac:dyDescent="0.3">
      <c r="B89" s="3" t="str">
        <f t="shared" si="23"/>
        <v>a</v>
      </c>
      <c r="C89" s="1" t="s">
        <v>1</v>
      </c>
      <c r="D89" s="7" t="s">
        <v>2</v>
      </c>
      <c r="E89" s="17">
        <f t="shared" ref="E89" si="32">E90+E91+E92+E93+E94+E95+E96</f>
        <v>7230000</v>
      </c>
      <c r="F89" s="25">
        <f t="shared" si="24"/>
        <v>0</v>
      </c>
      <c r="G89" s="25">
        <f t="shared" ref="G89:J89" si="33">G90+G91+G92+G93+G94+G95+G96</f>
        <v>0</v>
      </c>
      <c r="H89" s="25">
        <f t="shared" si="33"/>
        <v>0</v>
      </c>
      <c r="I89" s="25">
        <f t="shared" si="33"/>
        <v>0</v>
      </c>
      <c r="J89" s="25">
        <f t="shared" si="33"/>
        <v>0</v>
      </c>
      <c r="K89" s="5" t="s">
        <v>160</v>
      </c>
      <c r="L89" s="5" t="s">
        <v>162</v>
      </c>
      <c r="N89" s="44">
        <f t="shared" si="25"/>
        <v>7230000</v>
      </c>
    </row>
    <row r="90" spans="1:14" ht="19.5" thickTop="1" thickBot="1" x14ac:dyDescent="0.3">
      <c r="B90" s="3" t="str">
        <f t="shared" si="23"/>
        <v>a</v>
      </c>
      <c r="C90" s="1" t="s">
        <v>1</v>
      </c>
      <c r="D90" s="7" t="s">
        <v>3</v>
      </c>
      <c r="E90" s="18">
        <v>3100000</v>
      </c>
      <c r="F90" s="27">
        <f t="shared" si="24"/>
        <v>0</v>
      </c>
      <c r="G90" s="27"/>
      <c r="H90" s="27"/>
      <c r="I90" s="27"/>
      <c r="J90" s="27"/>
      <c r="L90" s="5" t="s">
        <v>162</v>
      </c>
      <c r="N90" s="44">
        <f t="shared" si="25"/>
        <v>3100000</v>
      </c>
    </row>
    <row r="91" spans="1:14" ht="19.5" thickTop="1" thickBot="1" x14ac:dyDescent="0.3">
      <c r="B91" s="3" t="str">
        <f t="shared" si="23"/>
        <v>a</v>
      </c>
      <c r="C91" s="1" t="s">
        <v>1</v>
      </c>
      <c r="D91" s="7" t="s">
        <v>4</v>
      </c>
      <c r="E91" s="18">
        <v>4006000</v>
      </c>
      <c r="F91" s="27">
        <f t="shared" si="24"/>
        <v>0</v>
      </c>
      <c r="G91" s="27"/>
      <c r="H91" s="27"/>
      <c r="I91" s="26"/>
      <c r="J91" s="27"/>
      <c r="L91" s="5" t="s">
        <v>162</v>
      </c>
      <c r="N91" s="44">
        <f t="shared" si="25"/>
        <v>4006000</v>
      </c>
    </row>
    <row r="92" spans="1:14" ht="19.5" hidden="1" thickTop="1" thickBot="1" x14ac:dyDescent="0.3">
      <c r="B92" s="3" t="str">
        <f t="shared" si="23"/>
        <v>b</v>
      </c>
      <c r="C92" s="1" t="s">
        <v>1</v>
      </c>
      <c r="D92" s="7" t="s">
        <v>5</v>
      </c>
      <c r="E92" s="18">
        <v>0</v>
      </c>
      <c r="F92" s="27">
        <f t="shared" si="24"/>
        <v>0</v>
      </c>
      <c r="G92" s="27"/>
      <c r="H92" s="27"/>
      <c r="I92" s="26"/>
      <c r="J92" s="27"/>
      <c r="L92" s="5" t="s">
        <v>162</v>
      </c>
      <c r="N92" s="44">
        <f t="shared" si="25"/>
        <v>0</v>
      </c>
    </row>
    <row r="93" spans="1:14" ht="19.5" hidden="1" thickTop="1" thickBot="1" x14ac:dyDescent="0.3">
      <c r="B93" s="3" t="str">
        <f t="shared" si="23"/>
        <v>b</v>
      </c>
      <c r="C93" s="1" t="s">
        <v>1</v>
      </c>
      <c r="D93" s="7" t="s">
        <v>6</v>
      </c>
      <c r="E93" s="18">
        <v>0</v>
      </c>
      <c r="F93" s="27">
        <f t="shared" si="24"/>
        <v>0</v>
      </c>
      <c r="G93" s="27"/>
      <c r="H93" s="27"/>
      <c r="I93" s="26"/>
      <c r="J93" s="27"/>
      <c r="L93" s="5" t="s">
        <v>162</v>
      </c>
      <c r="N93" s="44">
        <f t="shared" si="25"/>
        <v>0</v>
      </c>
    </row>
    <row r="94" spans="1:14" ht="19.5" thickTop="1" thickBot="1" x14ac:dyDescent="0.3">
      <c r="B94" s="3" t="str">
        <f t="shared" si="23"/>
        <v>a</v>
      </c>
      <c r="C94" s="1" t="s">
        <v>1</v>
      </c>
      <c r="D94" s="7" t="s">
        <v>7</v>
      </c>
      <c r="E94" s="18">
        <v>50000</v>
      </c>
      <c r="F94" s="27">
        <f t="shared" si="24"/>
        <v>0</v>
      </c>
      <c r="G94" s="27">
        <v>0</v>
      </c>
      <c r="H94" s="27"/>
      <c r="I94" s="26"/>
      <c r="J94" s="27">
        <v>0</v>
      </c>
      <c r="L94" s="5" t="s">
        <v>162</v>
      </c>
      <c r="N94" s="44">
        <f t="shared" si="25"/>
        <v>50000</v>
      </c>
    </row>
    <row r="95" spans="1:14" ht="19.5" thickTop="1" thickBot="1" x14ac:dyDescent="0.3">
      <c r="B95" s="3" t="str">
        <f t="shared" si="23"/>
        <v>a</v>
      </c>
      <c r="C95" s="1" t="s">
        <v>1</v>
      </c>
      <c r="D95" s="7" t="s">
        <v>8</v>
      </c>
      <c r="E95" s="18">
        <v>30000</v>
      </c>
      <c r="F95" s="27">
        <f t="shared" si="24"/>
        <v>0</v>
      </c>
      <c r="G95" s="27"/>
      <c r="H95" s="27"/>
      <c r="I95" s="27"/>
      <c r="J95" s="27"/>
      <c r="L95" s="5" t="s">
        <v>162</v>
      </c>
      <c r="N95" s="44">
        <f t="shared" si="25"/>
        <v>30000</v>
      </c>
    </row>
    <row r="96" spans="1:14" ht="19.5" thickTop="1" thickBot="1" x14ac:dyDescent="0.3">
      <c r="B96" s="3" t="str">
        <f t="shared" si="23"/>
        <v>a</v>
      </c>
      <c r="C96" s="1" t="s">
        <v>1</v>
      </c>
      <c r="D96" s="7" t="s">
        <v>9</v>
      </c>
      <c r="E96" s="18">
        <v>44000</v>
      </c>
      <c r="F96" s="27">
        <f t="shared" si="24"/>
        <v>0</v>
      </c>
      <c r="G96" s="27"/>
      <c r="H96" s="27"/>
      <c r="I96" s="26"/>
      <c r="J96" s="27"/>
      <c r="L96" s="5" t="s">
        <v>162</v>
      </c>
      <c r="N96" s="44">
        <f t="shared" si="25"/>
        <v>44000</v>
      </c>
    </row>
    <row r="97" spans="1:14" ht="19.5" thickTop="1" thickBot="1" x14ac:dyDescent="0.3">
      <c r="B97" s="3" t="str">
        <f t="shared" si="23"/>
        <v>a</v>
      </c>
      <c r="C97" s="1" t="s">
        <v>1</v>
      </c>
      <c r="D97" s="7" t="s">
        <v>10</v>
      </c>
      <c r="E97" s="18">
        <v>30000</v>
      </c>
      <c r="F97" s="27">
        <f t="shared" si="24"/>
        <v>0</v>
      </c>
      <c r="G97" s="27"/>
      <c r="H97" s="27"/>
      <c r="I97" s="26"/>
      <c r="J97" s="27"/>
      <c r="L97" s="5" t="s">
        <v>162</v>
      </c>
      <c r="N97" s="44">
        <f t="shared" si="25"/>
        <v>30000</v>
      </c>
    </row>
    <row r="98" spans="1:14" ht="19.5" hidden="1" thickTop="1" thickBot="1" x14ac:dyDescent="0.3">
      <c r="B98" s="3" t="str">
        <f t="shared" si="23"/>
        <v>b</v>
      </c>
      <c r="C98" s="1" t="s">
        <v>1</v>
      </c>
      <c r="D98" s="7" t="s">
        <v>11</v>
      </c>
      <c r="E98" s="18">
        <v>0</v>
      </c>
      <c r="F98" s="27">
        <f t="shared" si="24"/>
        <v>0</v>
      </c>
      <c r="G98" s="27"/>
      <c r="H98" s="27"/>
      <c r="I98" s="26"/>
      <c r="J98" s="27"/>
      <c r="L98" s="5" t="s">
        <v>162</v>
      </c>
      <c r="N98" s="44">
        <f t="shared" si="25"/>
        <v>0</v>
      </c>
    </row>
    <row r="99" spans="1:14" ht="19.5" hidden="1" thickTop="1" thickBot="1" x14ac:dyDescent="0.3">
      <c r="B99" s="3" t="str">
        <f t="shared" si="23"/>
        <v>b</v>
      </c>
      <c r="C99" s="1" t="s">
        <v>1</v>
      </c>
      <c r="D99" s="7" t="s">
        <v>12</v>
      </c>
      <c r="E99" s="18">
        <v>0</v>
      </c>
      <c r="F99" s="27">
        <f t="shared" si="24"/>
        <v>0</v>
      </c>
      <c r="G99" s="27"/>
      <c r="H99" s="27"/>
      <c r="I99" s="26"/>
      <c r="J99" s="27"/>
      <c r="L99" s="5" t="s">
        <v>162</v>
      </c>
      <c r="N99" s="44">
        <f t="shared" si="25"/>
        <v>0</v>
      </c>
    </row>
    <row r="100" spans="1:14" ht="31.5" thickTop="1" thickBot="1" x14ac:dyDescent="0.3">
      <c r="A100" s="5">
        <v>3</v>
      </c>
      <c r="B100" s="3" t="str">
        <f t="shared" si="23"/>
        <v>a</v>
      </c>
      <c r="C100" s="8" t="s">
        <v>32</v>
      </c>
      <c r="D100" s="9" t="s">
        <v>33</v>
      </c>
      <c r="E100" s="16">
        <f>E101+E109+E110+E111</f>
        <v>22349000</v>
      </c>
      <c r="F100" s="24">
        <f t="shared" si="24"/>
        <v>0</v>
      </c>
      <c r="G100" s="24">
        <f t="shared" ref="G100:J100" si="34">G101+G109+G110+G111</f>
        <v>0</v>
      </c>
      <c r="H100" s="24">
        <f t="shared" si="34"/>
        <v>0</v>
      </c>
      <c r="I100" s="24">
        <f t="shared" si="34"/>
        <v>0</v>
      </c>
      <c r="J100" s="24">
        <f t="shared" si="34"/>
        <v>0</v>
      </c>
      <c r="K100" s="5" t="s">
        <v>160</v>
      </c>
      <c r="L100" s="5" t="s">
        <v>164</v>
      </c>
      <c r="N100" s="44">
        <f t="shared" si="25"/>
        <v>22349000</v>
      </c>
    </row>
    <row r="101" spans="1:14" ht="19.5" thickTop="1" thickBot="1" x14ac:dyDescent="0.3">
      <c r="B101" s="3" t="str">
        <f t="shared" si="23"/>
        <v>a</v>
      </c>
      <c r="C101" s="1" t="s">
        <v>1</v>
      </c>
      <c r="D101" s="7" t="s">
        <v>2</v>
      </c>
      <c r="E101" s="17">
        <f>E102+E103+E104+E105+E106+E107+E108</f>
        <v>22049000</v>
      </c>
      <c r="F101" s="25">
        <f t="shared" si="24"/>
        <v>0</v>
      </c>
      <c r="G101" s="25">
        <f t="shared" ref="G101:J101" si="35">G102+G103+G104+G105+G106+G107+G108</f>
        <v>0</v>
      </c>
      <c r="H101" s="25">
        <f t="shared" si="35"/>
        <v>0</v>
      </c>
      <c r="I101" s="25">
        <f t="shared" si="35"/>
        <v>0</v>
      </c>
      <c r="J101" s="25">
        <f t="shared" si="35"/>
        <v>0</v>
      </c>
      <c r="K101" s="5" t="s">
        <v>160</v>
      </c>
      <c r="L101" s="5" t="s">
        <v>164</v>
      </c>
      <c r="N101" s="44">
        <f t="shared" si="25"/>
        <v>22049000</v>
      </c>
    </row>
    <row r="102" spans="1:14" ht="19.5" thickTop="1" thickBot="1" x14ac:dyDescent="0.3">
      <c r="B102" s="3" t="str">
        <f t="shared" si="23"/>
        <v>a</v>
      </c>
      <c r="C102" s="1" t="s">
        <v>1</v>
      </c>
      <c r="D102" s="7" t="s">
        <v>3</v>
      </c>
      <c r="E102" s="17">
        <f t="shared" ref="E102:J111" si="36">E114+E126+E138+E150+E162+E174+E186+E198+E210+E222+E234</f>
        <v>17000000</v>
      </c>
      <c r="F102" s="25">
        <f t="shared" si="24"/>
        <v>0</v>
      </c>
      <c r="G102" s="25">
        <f t="shared" si="36"/>
        <v>0</v>
      </c>
      <c r="H102" s="25">
        <f t="shared" si="36"/>
        <v>0</v>
      </c>
      <c r="I102" s="25">
        <f t="shared" si="36"/>
        <v>0</v>
      </c>
      <c r="J102" s="25">
        <f t="shared" si="36"/>
        <v>0</v>
      </c>
      <c r="K102" s="5" t="s">
        <v>160</v>
      </c>
      <c r="L102" s="5" t="s">
        <v>164</v>
      </c>
      <c r="N102" s="44">
        <f t="shared" si="25"/>
        <v>17000000</v>
      </c>
    </row>
    <row r="103" spans="1:14" ht="19.5" thickTop="1" thickBot="1" x14ac:dyDescent="0.3">
      <c r="B103" s="3" t="str">
        <f t="shared" si="23"/>
        <v>a</v>
      </c>
      <c r="C103" s="1" t="s">
        <v>1</v>
      </c>
      <c r="D103" s="7" t="s">
        <v>4</v>
      </c>
      <c r="E103" s="17">
        <f t="shared" si="36"/>
        <v>4900000</v>
      </c>
      <c r="F103" s="25">
        <f t="shared" si="24"/>
        <v>0</v>
      </c>
      <c r="G103" s="25">
        <f t="shared" si="36"/>
        <v>0</v>
      </c>
      <c r="H103" s="25">
        <f t="shared" si="36"/>
        <v>0</v>
      </c>
      <c r="I103" s="25">
        <f t="shared" si="36"/>
        <v>0</v>
      </c>
      <c r="J103" s="25">
        <f t="shared" si="36"/>
        <v>0</v>
      </c>
      <c r="K103" s="5" t="s">
        <v>160</v>
      </c>
      <c r="L103" s="5" t="s">
        <v>164</v>
      </c>
      <c r="N103" s="44">
        <f t="shared" si="25"/>
        <v>4900000</v>
      </c>
    </row>
    <row r="104" spans="1:14" ht="19.5" hidden="1" thickTop="1" thickBot="1" x14ac:dyDescent="0.3">
      <c r="B104" s="3" t="str">
        <f t="shared" si="23"/>
        <v>b</v>
      </c>
      <c r="C104" s="1" t="s">
        <v>1</v>
      </c>
      <c r="D104" s="7" t="s">
        <v>5</v>
      </c>
      <c r="E104" s="17">
        <f t="shared" si="36"/>
        <v>0</v>
      </c>
      <c r="F104" s="25">
        <f t="shared" si="24"/>
        <v>0</v>
      </c>
      <c r="G104" s="25">
        <f t="shared" si="36"/>
        <v>0</v>
      </c>
      <c r="H104" s="25">
        <f t="shared" si="36"/>
        <v>0</v>
      </c>
      <c r="I104" s="25">
        <f t="shared" si="36"/>
        <v>0</v>
      </c>
      <c r="J104" s="25">
        <f t="shared" si="36"/>
        <v>0</v>
      </c>
      <c r="K104" s="5" t="s">
        <v>160</v>
      </c>
      <c r="L104" s="5" t="s">
        <v>164</v>
      </c>
      <c r="N104" s="44">
        <f t="shared" si="25"/>
        <v>0</v>
      </c>
    </row>
    <row r="105" spans="1:14" ht="19.5" hidden="1" thickTop="1" thickBot="1" x14ac:dyDescent="0.3">
      <c r="B105" s="3" t="str">
        <f t="shared" si="23"/>
        <v>b</v>
      </c>
      <c r="C105" s="1" t="s">
        <v>1</v>
      </c>
      <c r="D105" s="7" t="s">
        <v>6</v>
      </c>
      <c r="E105" s="17">
        <f t="shared" si="36"/>
        <v>0</v>
      </c>
      <c r="F105" s="25">
        <f t="shared" si="24"/>
        <v>0</v>
      </c>
      <c r="G105" s="25">
        <f t="shared" si="36"/>
        <v>0</v>
      </c>
      <c r="H105" s="25">
        <f t="shared" si="36"/>
        <v>0</v>
      </c>
      <c r="I105" s="25">
        <f t="shared" si="36"/>
        <v>0</v>
      </c>
      <c r="J105" s="25">
        <f t="shared" si="36"/>
        <v>0</v>
      </c>
      <c r="K105" s="5" t="s">
        <v>160</v>
      </c>
      <c r="L105" s="5" t="s">
        <v>164</v>
      </c>
      <c r="N105" s="44">
        <f t="shared" si="25"/>
        <v>0</v>
      </c>
    </row>
    <row r="106" spans="1:14" ht="19.5" thickTop="1" thickBot="1" x14ac:dyDescent="0.3">
      <c r="B106" s="3" t="str">
        <f t="shared" si="23"/>
        <v>a</v>
      </c>
      <c r="C106" s="1" t="s">
        <v>1</v>
      </c>
      <c r="D106" s="7" t="s">
        <v>7</v>
      </c>
      <c r="E106" s="17">
        <f t="shared" si="36"/>
        <v>3000</v>
      </c>
      <c r="F106" s="25">
        <f t="shared" si="24"/>
        <v>0</v>
      </c>
      <c r="G106" s="25">
        <f t="shared" si="36"/>
        <v>0</v>
      </c>
      <c r="H106" s="25">
        <f t="shared" si="36"/>
        <v>0</v>
      </c>
      <c r="I106" s="25">
        <f t="shared" si="36"/>
        <v>0</v>
      </c>
      <c r="J106" s="25">
        <f t="shared" si="36"/>
        <v>0</v>
      </c>
      <c r="K106" s="5" t="s">
        <v>160</v>
      </c>
      <c r="L106" s="5" t="s">
        <v>164</v>
      </c>
      <c r="N106" s="44">
        <f t="shared" si="25"/>
        <v>3000</v>
      </c>
    </row>
    <row r="107" spans="1:14" ht="19.5" thickTop="1" thickBot="1" x14ac:dyDescent="0.3">
      <c r="B107" s="3" t="str">
        <f t="shared" si="23"/>
        <v>a</v>
      </c>
      <c r="C107" s="1" t="s">
        <v>1</v>
      </c>
      <c r="D107" s="7" t="s">
        <v>8</v>
      </c>
      <c r="E107" s="17">
        <f t="shared" si="36"/>
        <v>102000</v>
      </c>
      <c r="F107" s="25">
        <f t="shared" si="24"/>
        <v>0</v>
      </c>
      <c r="G107" s="25">
        <f t="shared" si="36"/>
        <v>0</v>
      </c>
      <c r="H107" s="25">
        <f t="shared" si="36"/>
        <v>0</v>
      </c>
      <c r="I107" s="25">
        <f t="shared" si="36"/>
        <v>0</v>
      </c>
      <c r="J107" s="25">
        <f t="shared" si="36"/>
        <v>0</v>
      </c>
      <c r="K107" s="5" t="s">
        <v>160</v>
      </c>
      <c r="L107" s="5" t="s">
        <v>164</v>
      </c>
      <c r="N107" s="44">
        <f t="shared" si="25"/>
        <v>102000</v>
      </c>
    </row>
    <row r="108" spans="1:14" ht="19.5" thickTop="1" thickBot="1" x14ac:dyDescent="0.3">
      <c r="B108" s="3" t="str">
        <f t="shared" si="23"/>
        <v>a</v>
      </c>
      <c r="C108" s="1" t="s">
        <v>1</v>
      </c>
      <c r="D108" s="7" t="s">
        <v>9</v>
      </c>
      <c r="E108" s="17">
        <f t="shared" si="36"/>
        <v>44000</v>
      </c>
      <c r="F108" s="25">
        <f t="shared" si="24"/>
        <v>0</v>
      </c>
      <c r="G108" s="25">
        <f t="shared" si="36"/>
        <v>0</v>
      </c>
      <c r="H108" s="25">
        <f t="shared" si="36"/>
        <v>0</v>
      </c>
      <c r="I108" s="25">
        <f t="shared" si="36"/>
        <v>0</v>
      </c>
      <c r="J108" s="25">
        <f t="shared" si="36"/>
        <v>0</v>
      </c>
      <c r="K108" s="5" t="s">
        <v>160</v>
      </c>
      <c r="L108" s="5" t="s">
        <v>164</v>
      </c>
      <c r="N108" s="44">
        <f t="shared" si="25"/>
        <v>44000</v>
      </c>
    </row>
    <row r="109" spans="1:14" ht="19.5" thickTop="1" thickBot="1" x14ac:dyDescent="0.3">
      <c r="B109" s="3" t="str">
        <f t="shared" si="23"/>
        <v>a</v>
      </c>
      <c r="C109" s="1" t="s">
        <v>1</v>
      </c>
      <c r="D109" s="7" t="s">
        <v>10</v>
      </c>
      <c r="E109" s="17">
        <f t="shared" si="36"/>
        <v>300000</v>
      </c>
      <c r="F109" s="25">
        <f t="shared" si="24"/>
        <v>0</v>
      </c>
      <c r="G109" s="25">
        <f t="shared" si="36"/>
        <v>0</v>
      </c>
      <c r="H109" s="25">
        <f t="shared" si="36"/>
        <v>0</v>
      </c>
      <c r="I109" s="25">
        <f t="shared" si="36"/>
        <v>0</v>
      </c>
      <c r="J109" s="25">
        <f t="shared" si="36"/>
        <v>0</v>
      </c>
      <c r="K109" s="5" t="s">
        <v>160</v>
      </c>
      <c r="L109" s="5" t="s">
        <v>164</v>
      </c>
      <c r="N109" s="44">
        <f t="shared" si="25"/>
        <v>300000</v>
      </c>
    </row>
    <row r="110" spans="1:14" ht="19.5" hidden="1" thickTop="1" thickBot="1" x14ac:dyDescent="0.3">
      <c r="B110" s="3" t="str">
        <f t="shared" si="23"/>
        <v>b</v>
      </c>
      <c r="C110" s="1" t="s">
        <v>1</v>
      </c>
      <c r="D110" s="7" t="s">
        <v>11</v>
      </c>
      <c r="E110" s="17">
        <f t="shared" si="36"/>
        <v>0</v>
      </c>
      <c r="F110" s="25">
        <f t="shared" si="24"/>
        <v>0</v>
      </c>
      <c r="G110" s="25">
        <f t="shared" si="36"/>
        <v>0</v>
      </c>
      <c r="H110" s="25">
        <f t="shared" si="36"/>
        <v>0</v>
      </c>
      <c r="I110" s="25">
        <f t="shared" si="36"/>
        <v>0</v>
      </c>
      <c r="J110" s="25">
        <f t="shared" si="36"/>
        <v>0</v>
      </c>
      <c r="K110" s="5" t="s">
        <v>160</v>
      </c>
      <c r="L110" s="5" t="s">
        <v>164</v>
      </c>
      <c r="N110" s="44">
        <f t="shared" si="25"/>
        <v>0</v>
      </c>
    </row>
    <row r="111" spans="1:14" ht="19.5" hidden="1" thickTop="1" thickBot="1" x14ac:dyDescent="0.3">
      <c r="B111" s="3" t="str">
        <f t="shared" si="23"/>
        <v>b</v>
      </c>
      <c r="C111" s="1" t="s">
        <v>1</v>
      </c>
      <c r="D111" s="7" t="s">
        <v>12</v>
      </c>
      <c r="E111" s="17">
        <f t="shared" si="36"/>
        <v>0</v>
      </c>
      <c r="F111" s="25">
        <f t="shared" si="24"/>
        <v>0</v>
      </c>
      <c r="G111" s="25">
        <f t="shared" si="36"/>
        <v>0</v>
      </c>
      <c r="H111" s="25">
        <f t="shared" si="36"/>
        <v>0</v>
      </c>
      <c r="I111" s="25">
        <f t="shared" si="36"/>
        <v>0</v>
      </c>
      <c r="J111" s="25">
        <f t="shared" si="36"/>
        <v>0</v>
      </c>
      <c r="K111" s="5" t="s">
        <v>160</v>
      </c>
      <c r="L111" s="5" t="s">
        <v>164</v>
      </c>
      <c r="N111" s="44">
        <f t="shared" si="25"/>
        <v>0</v>
      </c>
    </row>
    <row r="112" spans="1:14" ht="31.5" thickTop="1" thickBot="1" x14ac:dyDescent="0.3">
      <c r="A112" s="5">
        <v>4</v>
      </c>
      <c r="B112" s="3" t="str">
        <f t="shared" si="23"/>
        <v>a</v>
      </c>
      <c r="C112" s="8" t="s">
        <v>34</v>
      </c>
      <c r="D112" s="9" t="s">
        <v>35</v>
      </c>
      <c r="E112" s="16">
        <f t="shared" ref="E112" si="37">E113+E121+E122+E123</f>
        <v>21816000</v>
      </c>
      <c r="F112" s="24">
        <f t="shared" si="24"/>
        <v>0</v>
      </c>
      <c r="G112" s="24">
        <f t="shared" ref="G112:J112" si="38">G113+G121+G122+G123</f>
        <v>0</v>
      </c>
      <c r="H112" s="24">
        <f t="shared" si="38"/>
        <v>0</v>
      </c>
      <c r="I112" s="24">
        <f t="shared" si="38"/>
        <v>0</v>
      </c>
      <c r="J112" s="24">
        <f t="shared" si="38"/>
        <v>0</v>
      </c>
      <c r="K112" s="5" t="s">
        <v>160</v>
      </c>
      <c r="L112" s="5" t="s">
        <v>164</v>
      </c>
      <c r="N112" s="44">
        <f t="shared" si="25"/>
        <v>21816000</v>
      </c>
    </row>
    <row r="113" spans="1:14" ht="19.5" thickTop="1" thickBot="1" x14ac:dyDescent="0.3">
      <c r="B113" s="3" t="str">
        <f t="shared" si="23"/>
        <v>a</v>
      </c>
      <c r="C113" s="1" t="s">
        <v>1</v>
      </c>
      <c r="D113" s="7" t="s">
        <v>2</v>
      </c>
      <c r="E113" s="17">
        <f t="shared" ref="E113" si="39">E114+E115+E116+E117+E118+E119+E120</f>
        <v>21516000</v>
      </c>
      <c r="F113" s="25">
        <f t="shared" si="24"/>
        <v>0</v>
      </c>
      <c r="G113" s="25">
        <f t="shared" ref="G113:J113" si="40">G114+G115+G116+G117+G118+G119+G120</f>
        <v>0</v>
      </c>
      <c r="H113" s="25">
        <f t="shared" si="40"/>
        <v>0</v>
      </c>
      <c r="I113" s="25">
        <f t="shared" si="40"/>
        <v>0</v>
      </c>
      <c r="J113" s="25">
        <f t="shared" si="40"/>
        <v>0</v>
      </c>
      <c r="K113" s="5" t="s">
        <v>160</v>
      </c>
      <c r="L113" s="5" t="s">
        <v>164</v>
      </c>
      <c r="N113" s="44">
        <f t="shared" si="25"/>
        <v>21516000</v>
      </c>
    </row>
    <row r="114" spans="1:14" ht="19.5" thickTop="1" thickBot="1" x14ac:dyDescent="0.3">
      <c r="B114" s="3" t="str">
        <f t="shared" si="23"/>
        <v>a</v>
      </c>
      <c r="C114" s="1" t="s">
        <v>1</v>
      </c>
      <c r="D114" s="7" t="s">
        <v>3</v>
      </c>
      <c r="E114" s="18">
        <v>17000000</v>
      </c>
      <c r="F114" s="27">
        <f t="shared" si="24"/>
        <v>0</v>
      </c>
      <c r="G114" s="27"/>
      <c r="H114" s="27"/>
      <c r="I114" s="27"/>
      <c r="J114" s="27"/>
      <c r="L114" s="5" t="s">
        <v>164</v>
      </c>
      <c r="N114" s="44">
        <f t="shared" si="25"/>
        <v>17000000</v>
      </c>
    </row>
    <row r="115" spans="1:14" ht="19.5" thickTop="1" thickBot="1" x14ac:dyDescent="0.3">
      <c r="B115" s="3" t="str">
        <f t="shared" si="23"/>
        <v>a</v>
      </c>
      <c r="C115" s="1" t="s">
        <v>1</v>
      </c>
      <c r="D115" s="7" t="s">
        <v>4</v>
      </c>
      <c r="E115" s="18">
        <v>4437000</v>
      </c>
      <c r="F115" s="27">
        <f t="shared" si="24"/>
        <v>0</v>
      </c>
      <c r="G115" s="27"/>
      <c r="H115" s="27"/>
      <c r="I115" s="26"/>
      <c r="J115" s="27"/>
      <c r="L115" s="5" t="s">
        <v>164</v>
      </c>
      <c r="N115" s="44">
        <f t="shared" si="25"/>
        <v>4437000</v>
      </c>
    </row>
    <row r="116" spans="1:14" ht="19.5" hidden="1" thickTop="1" thickBot="1" x14ac:dyDescent="0.3">
      <c r="B116" s="3" t="str">
        <f t="shared" si="23"/>
        <v>b</v>
      </c>
      <c r="C116" s="1" t="s">
        <v>1</v>
      </c>
      <c r="D116" s="7" t="s">
        <v>5</v>
      </c>
      <c r="E116" s="18">
        <v>0</v>
      </c>
      <c r="F116" s="27">
        <f t="shared" si="24"/>
        <v>0</v>
      </c>
      <c r="G116" s="27"/>
      <c r="H116" s="27"/>
      <c r="I116" s="26"/>
      <c r="J116" s="27"/>
      <c r="L116" s="5" t="s">
        <v>164</v>
      </c>
      <c r="N116" s="44">
        <f t="shared" si="25"/>
        <v>0</v>
      </c>
    </row>
    <row r="117" spans="1:14" ht="19.5" hidden="1" thickTop="1" thickBot="1" x14ac:dyDescent="0.3">
      <c r="B117" s="3" t="str">
        <f t="shared" si="23"/>
        <v>b</v>
      </c>
      <c r="C117" s="1" t="s">
        <v>1</v>
      </c>
      <c r="D117" s="7" t="s">
        <v>6</v>
      </c>
      <c r="E117" s="18">
        <v>0</v>
      </c>
      <c r="F117" s="27">
        <f t="shared" si="24"/>
        <v>0</v>
      </c>
      <c r="G117" s="27"/>
      <c r="H117" s="27"/>
      <c r="I117" s="26"/>
      <c r="J117" s="27"/>
      <c r="L117" s="5" t="s">
        <v>164</v>
      </c>
      <c r="N117" s="44">
        <f t="shared" si="25"/>
        <v>0</v>
      </c>
    </row>
    <row r="118" spans="1:14" ht="19.5" thickTop="1" thickBot="1" x14ac:dyDescent="0.3">
      <c r="B118" s="3" t="str">
        <f t="shared" si="23"/>
        <v>a</v>
      </c>
      <c r="C118" s="1" t="s">
        <v>1</v>
      </c>
      <c r="D118" s="7" t="s">
        <v>7</v>
      </c>
      <c r="E118" s="18">
        <v>3000</v>
      </c>
      <c r="F118" s="27">
        <f t="shared" si="24"/>
        <v>0</v>
      </c>
      <c r="G118" s="27"/>
      <c r="H118" s="27"/>
      <c r="I118" s="26"/>
      <c r="J118" s="27"/>
      <c r="L118" s="5" t="s">
        <v>164</v>
      </c>
      <c r="N118" s="44">
        <f t="shared" si="25"/>
        <v>3000</v>
      </c>
    </row>
    <row r="119" spans="1:14" ht="19.5" thickTop="1" thickBot="1" x14ac:dyDescent="0.3">
      <c r="B119" s="3" t="str">
        <f t="shared" si="23"/>
        <v>a</v>
      </c>
      <c r="C119" s="1" t="s">
        <v>1</v>
      </c>
      <c r="D119" s="7" t="s">
        <v>8</v>
      </c>
      <c r="E119" s="18">
        <v>44000</v>
      </c>
      <c r="F119" s="27">
        <f t="shared" si="24"/>
        <v>0</v>
      </c>
      <c r="G119" s="27"/>
      <c r="H119" s="27"/>
      <c r="I119" s="26"/>
      <c r="J119" s="27"/>
      <c r="L119" s="5" t="s">
        <v>164</v>
      </c>
      <c r="N119" s="44">
        <f t="shared" si="25"/>
        <v>44000</v>
      </c>
    </row>
    <row r="120" spans="1:14" ht="19.5" thickTop="1" thickBot="1" x14ac:dyDescent="0.3">
      <c r="B120" s="3" t="str">
        <f t="shared" si="23"/>
        <v>a</v>
      </c>
      <c r="C120" s="1" t="s">
        <v>1</v>
      </c>
      <c r="D120" s="7" t="s">
        <v>9</v>
      </c>
      <c r="E120" s="18">
        <v>32000</v>
      </c>
      <c r="F120" s="27">
        <f t="shared" si="24"/>
        <v>0</v>
      </c>
      <c r="G120" s="27"/>
      <c r="H120" s="27"/>
      <c r="I120" s="26"/>
      <c r="J120" s="27"/>
      <c r="L120" s="5" t="s">
        <v>164</v>
      </c>
      <c r="N120" s="44">
        <f t="shared" si="25"/>
        <v>32000</v>
      </c>
    </row>
    <row r="121" spans="1:14" ht="19.5" thickTop="1" thickBot="1" x14ac:dyDescent="0.3">
      <c r="B121" s="3" t="str">
        <f t="shared" si="23"/>
        <v>a</v>
      </c>
      <c r="C121" s="1" t="s">
        <v>1</v>
      </c>
      <c r="D121" s="7" t="s">
        <v>10</v>
      </c>
      <c r="E121" s="18">
        <v>300000</v>
      </c>
      <c r="F121" s="27">
        <f t="shared" si="24"/>
        <v>0</v>
      </c>
      <c r="G121" s="27"/>
      <c r="H121" s="27"/>
      <c r="I121" s="27"/>
      <c r="J121" s="27"/>
      <c r="L121" s="5" t="s">
        <v>164</v>
      </c>
      <c r="N121" s="44">
        <f t="shared" si="25"/>
        <v>300000</v>
      </c>
    </row>
    <row r="122" spans="1:14" ht="19.5" hidden="1" thickTop="1" thickBot="1" x14ac:dyDescent="0.3">
      <c r="B122" s="3" t="str">
        <f t="shared" si="23"/>
        <v>b</v>
      </c>
      <c r="C122" s="1" t="s">
        <v>1</v>
      </c>
      <c r="D122" s="7" t="s">
        <v>11</v>
      </c>
      <c r="E122" s="18">
        <v>0</v>
      </c>
      <c r="F122" s="27">
        <f t="shared" si="24"/>
        <v>0</v>
      </c>
      <c r="G122" s="27"/>
      <c r="H122" s="27"/>
      <c r="I122" s="26"/>
      <c r="J122" s="27"/>
      <c r="L122" s="5" t="s">
        <v>164</v>
      </c>
      <c r="N122" s="44">
        <f t="shared" si="25"/>
        <v>0</v>
      </c>
    </row>
    <row r="123" spans="1:14" ht="19.5" hidden="1" thickTop="1" thickBot="1" x14ac:dyDescent="0.3">
      <c r="B123" s="3" t="str">
        <f t="shared" si="23"/>
        <v>b</v>
      </c>
      <c r="C123" s="1" t="s">
        <v>1</v>
      </c>
      <c r="D123" s="7" t="s">
        <v>12</v>
      </c>
      <c r="E123" s="18">
        <v>0</v>
      </c>
      <c r="F123" s="27">
        <f t="shared" si="24"/>
        <v>0</v>
      </c>
      <c r="G123" s="27"/>
      <c r="H123" s="27"/>
      <c r="I123" s="26"/>
      <c r="J123" s="27"/>
      <c r="L123" s="5" t="s">
        <v>164</v>
      </c>
      <c r="N123" s="44">
        <f t="shared" si="25"/>
        <v>0</v>
      </c>
    </row>
    <row r="124" spans="1:14" ht="46.5" thickTop="1" thickBot="1" x14ac:dyDescent="0.3">
      <c r="A124" s="5">
        <v>4</v>
      </c>
      <c r="B124" s="3" t="str">
        <f t="shared" si="23"/>
        <v>a</v>
      </c>
      <c r="C124" s="8" t="s">
        <v>36</v>
      </c>
      <c r="D124" s="9" t="s">
        <v>37</v>
      </c>
      <c r="E124" s="16">
        <f t="shared" ref="E124" si="41">E125+E133+E134+E135</f>
        <v>99000</v>
      </c>
      <c r="F124" s="24">
        <f t="shared" si="24"/>
        <v>0</v>
      </c>
      <c r="G124" s="24">
        <f t="shared" ref="G124:J124" si="42">G125+G133+G134+G135</f>
        <v>0</v>
      </c>
      <c r="H124" s="24">
        <f t="shared" si="42"/>
        <v>0</v>
      </c>
      <c r="I124" s="24">
        <f t="shared" si="42"/>
        <v>0</v>
      </c>
      <c r="J124" s="24">
        <f t="shared" si="42"/>
        <v>0</v>
      </c>
      <c r="K124" s="5" t="s">
        <v>160</v>
      </c>
      <c r="L124" s="5" t="s">
        <v>164</v>
      </c>
      <c r="N124" s="44">
        <f t="shared" si="25"/>
        <v>99000</v>
      </c>
    </row>
    <row r="125" spans="1:14" ht="19.5" thickTop="1" thickBot="1" x14ac:dyDescent="0.3">
      <c r="B125" s="3" t="str">
        <f t="shared" si="23"/>
        <v>a</v>
      </c>
      <c r="C125" s="1" t="s">
        <v>1</v>
      </c>
      <c r="D125" s="7" t="s">
        <v>2</v>
      </c>
      <c r="E125" s="17">
        <f t="shared" ref="E125" si="43">E126+E127+E128+E129+E130+E131+E132</f>
        <v>99000</v>
      </c>
      <c r="F125" s="25">
        <f t="shared" si="24"/>
        <v>0</v>
      </c>
      <c r="G125" s="25">
        <f t="shared" ref="G125:J125" si="44">G126+G127+G128+G129+G130+G131+G132</f>
        <v>0</v>
      </c>
      <c r="H125" s="25">
        <f t="shared" si="44"/>
        <v>0</v>
      </c>
      <c r="I125" s="25">
        <f t="shared" si="44"/>
        <v>0</v>
      </c>
      <c r="J125" s="25">
        <f t="shared" si="44"/>
        <v>0</v>
      </c>
      <c r="K125" s="5" t="s">
        <v>160</v>
      </c>
      <c r="L125" s="5" t="s">
        <v>164</v>
      </c>
      <c r="N125" s="44">
        <f t="shared" si="25"/>
        <v>99000</v>
      </c>
    </row>
    <row r="126" spans="1:14" ht="19.5" hidden="1" thickTop="1" thickBot="1" x14ac:dyDescent="0.3">
      <c r="B126" s="3" t="str">
        <f t="shared" si="23"/>
        <v>b</v>
      </c>
      <c r="C126" s="1" t="s">
        <v>1</v>
      </c>
      <c r="D126" s="7" t="s">
        <v>3</v>
      </c>
      <c r="E126" s="18">
        <v>0</v>
      </c>
      <c r="F126" s="27">
        <f t="shared" si="24"/>
        <v>0</v>
      </c>
      <c r="G126" s="27"/>
      <c r="H126" s="27"/>
      <c r="I126" s="27"/>
      <c r="J126" s="27"/>
      <c r="L126" s="5" t="s">
        <v>164</v>
      </c>
      <c r="N126" s="44">
        <f t="shared" si="25"/>
        <v>0</v>
      </c>
    </row>
    <row r="127" spans="1:14" ht="19.5" thickTop="1" thickBot="1" x14ac:dyDescent="0.3">
      <c r="B127" s="3" t="str">
        <f t="shared" si="23"/>
        <v>a</v>
      </c>
      <c r="C127" s="1" t="s">
        <v>1</v>
      </c>
      <c r="D127" s="7" t="s">
        <v>4</v>
      </c>
      <c r="E127" s="18">
        <v>91000</v>
      </c>
      <c r="F127" s="27">
        <f t="shared" si="24"/>
        <v>0</v>
      </c>
      <c r="G127" s="27"/>
      <c r="H127" s="27"/>
      <c r="I127" s="26"/>
      <c r="J127" s="27"/>
      <c r="L127" s="5" t="s">
        <v>164</v>
      </c>
      <c r="N127" s="44">
        <f t="shared" si="25"/>
        <v>91000</v>
      </c>
    </row>
    <row r="128" spans="1:14" ht="19.5" hidden="1" thickTop="1" thickBot="1" x14ac:dyDescent="0.3">
      <c r="B128" s="3" t="str">
        <f t="shared" si="23"/>
        <v>b</v>
      </c>
      <c r="C128" s="1" t="s">
        <v>1</v>
      </c>
      <c r="D128" s="7" t="s">
        <v>5</v>
      </c>
      <c r="E128" s="18">
        <v>0</v>
      </c>
      <c r="F128" s="27">
        <f t="shared" si="24"/>
        <v>0</v>
      </c>
      <c r="G128" s="27"/>
      <c r="H128" s="27"/>
      <c r="I128" s="26"/>
      <c r="J128" s="27"/>
      <c r="L128" s="5" t="s">
        <v>164</v>
      </c>
      <c r="N128" s="44">
        <f t="shared" si="25"/>
        <v>0</v>
      </c>
    </row>
    <row r="129" spans="1:14" ht="19.5" hidden="1" thickTop="1" thickBot="1" x14ac:dyDescent="0.3">
      <c r="B129" s="3" t="str">
        <f t="shared" si="23"/>
        <v>b</v>
      </c>
      <c r="C129" s="1" t="s">
        <v>1</v>
      </c>
      <c r="D129" s="7" t="s">
        <v>6</v>
      </c>
      <c r="E129" s="18">
        <v>0</v>
      </c>
      <c r="F129" s="27">
        <f t="shared" si="24"/>
        <v>0</v>
      </c>
      <c r="G129" s="27"/>
      <c r="H129" s="27"/>
      <c r="I129" s="26"/>
      <c r="J129" s="27"/>
      <c r="L129" s="5" t="s">
        <v>164</v>
      </c>
      <c r="N129" s="44">
        <f t="shared" si="25"/>
        <v>0</v>
      </c>
    </row>
    <row r="130" spans="1:14" ht="19.5" hidden="1" thickTop="1" thickBot="1" x14ac:dyDescent="0.3">
      <c r="B130" s="3" t="str">
        <f t="shared" si="23"/>
        <v>b</v>
      </c>
      <c r="C130" s="1" t="s">
        <v>1</v>
      </c>
      <c r="D130" s="7" t="s">
        <v>7</v>
      </c>
      <c r="E130" s="18">
        <v>0</v>
      </c>
      <c r="F130" s="27">
        <f t="shared" si="24"/>
        <v>0</v>
      </c>
      <c r="G130" s="27"/>
      <c r="H130" s="27"/>
      <c r="I130" s="26"/>
      <c r="J130" s="27"/>
      <c r="L130" s="5" t="s">
        <v>164</v>
      </c>
      <c r="N130" s="44">
        <f t="shared" si="25"/>
        <v>0</v>
      </c>
    </row>
    <row r="131" spans="1:14" ht="19.5" thickTop="1" thickBot="1" x14ac:dyDescent="0.3">
      <c r="B131" s="3" t="str">
        <f t="shared" si="23"/>
        <v>a</v>
      </c>
      <c r="C131" s="1" t="s">
        <v>1</v>
      </c>
      <c r="D131" s="7" t="s">
        <v>8</v>
      </c>
      <c r="E131" s="18">
        <v>7000</v>
      </c>
      <c r="F131" s="27">
        <f t="shared" si="24"/>
        <v>0</v>
      </c>
      <c r="G131" s="27"/>
      <c r="H131" s="27"/>
      <c r="I131" s="26"/>
      <c r="J131" s="27"/>
      <c r="L131" s="5" t="s">
        <v>164</v>
      </c>
      <c r="N131" s="44">
        <f t="shared" si="25"/>
        <v>7000</v>
      </c>
    </row>
    <row r="132" spans="1:14" ht="19.5" thickTop="1" thickBot="1" x14ac:dyDescent="0.3">
      <c r="B132" s="3" t="str">
        <f t="shared" si="23"/>
        <v>a</v>
      </c>
      <c r="C132" s="1" t="s">
        <v>1</v>
      </c>
      <c r="D132" s="7" t="s">
        <v>9</v>
      </c>
      <c r="E132" s="18">
        <v>1000</v>
      </c>
      <c r="F132" s="27">
        <f t="shared" si="24"/>
        <v>0</v>
      </c>
      <c r="G132" s="27"/>
      <c r="H132" s="27"/>
      <c r="I132" s="26"/>
      <c r="J132" s="27"/>
      <c r="L132" s="5" t="s">
        <v>164</v>
      </c>
      <c r="N132" s="44">
        <f t="shared" si="25"/>
        <v>1000</v>
      </c>
    </row>
    <row r="133" spans="1:14" ht="19.5" hidden="1" thickTop="1" thickBot="1" x14ac:dyDescent="0.3">
      <c r="B133" s="3" t="str">
        <f t="shared" ref="B133:B196" si="45">IF((E133+F133+G133+H133+J133+I133)&gt;0,"a","b")</f>
        <v>b</v>
      </c>
      <c r="C133" s="1" t="s">
        <v>1</v>
      </c>
      <c r="D133" s="7" t="s">
        <v>10</v>
      </c>
      <c r="E133" s="18">
        <v>0</v>
      </c>
      <c r="F133" s="27">
        <f t="shared" ref="F133:F196" si="46">G133+H133+I133+J133</f>
        <v>0</v>
      </c>
      <c r="G133" s="27"/>
      <c r="H133" s="27"/>
      <c r="I133" s="26"/>
      <c r="J133" s="27"/>
      <c r="L133" s="5" t="s">
        <v>164</v>
      </c>
      <c r="N133" s="44">
        <f t="shared" ref="N133:N196" si="47">E133-F133</f>
        <v>0</v>
      </c>
    </row>
    <row r="134" spans="1:14" ht="19.5" hidden="1" thickTop="1" thickBot="1" x14ac:dyDescent="0.3">
      <c r="B134" s="3" t="str">
        <f t="shared" si="45"/>
        <v>b</v>
      </c>
      <c r="C134" s="1" t="s">
        <v>1</v>
      </c>
      <c r="D134" s="7" t="s">
        <v>11</v>
      </c>
      <c r="E134" s="18">
        <v>0</v>
      </c>
      <c r="F134" s="27">
        <f t="shared" si="46"/>
        <v>0</v>
      </c>
      <c r="G134" s="27"/>
      <c r="H134" s="27"/>
      <c r="I134" s="26"/>
      <c r="J134" s="27"/>
      <c r="L134" s="5" t="s">
        <v>164</v>
      </c>
      <c r="N134" s="44">
        <f t="shared" si="47"/>
        <v>0</v>
      </c>
    </row>
    <row r="135" spans="1:14" ht="19.5" hidden="1" thickTop="1" thickBot="1" x14ac:dyDescent="0.3">
      <c r="B135" s="3" t="str">
        <f t="shared" si="45"/>
        <v>b</v>
      </c>
      <c r="C135" s="1" t="s">
        <v>1</v>
      </c>
      <c r="D135" s="7" t="s">
        <v>12</v>
      </c>
      <c r="E135" s="18">
        <v>0</v>
      </c>
      <c r="F135" s="27">
        <f t="shared" si="46"/>
        <v>0</v>
      </c>
      <c r="G135" s="27"/>
      <c r="H135" s="27"/>
      <c r="I135" s="26"/>
      <c r="J135" s="27"/>
      <c r="L135" s="5" t="s">
        <v>164</v>
      </c>
      <c r="N135" s="44">
        <f t="shared" si="47"/>
        <v>0</v>
      </c>
    </row>
    <row r="136" spans="1:14" ht="31.5" thickTop="1" thickBot="1" x14ac:dyDescent="0.3">
      <c r="A136" s="5">
        <v>4</v>
      </c>
      <c r="B136" s="3" t="str">
        <f t="shared" si="45"/>
        <v>a</v>
      </c>
      <c r="C136" s="8" t="s">
        <v>38</v>
      </c>
      <c r="D136" s="9" t="s">
        <v>39</v>
      </c>
      <c r="E136" s="16">
        <f t="shared" ref="E136" si="48">E137+E145+E146+E147</f>
        <v>70000</v>
      </c>
      <c r="F136" s="24">
        <f t="shared" si="46"/>
        <v>0</v>
      </c>
      <c r="G136" s="24">
        <f t="shared" ref="G136:J136" si="49">G137+G145+G146+G147</f>
        <v>0</v>
      </c>
      <c r="H136" s="24">
        <f t="shared" si="49"/>
        <v>0</v>
      </c>
      <c r="I136" s="24">
        <f t="shared" si="49"/>
        <v>0</v>
      </c>
      <c r="J136" s="24">
        <f t="shared" si="49"/>
        <v>0</v>
      </c>
      <c r="K136" s="5" t="s">
        <v>160</v>
      </c>
      <c r="L136" s="5" t="s">
        <v>164</v>
      </c>
      <c r="N136" s="44">
        <f t="shared" si="47"/>
        <v>70000</v>
      </c>
    </row>
    <row r="137" spans="1:14" ht="19.5" thickTop="1" thickBot="1" x14ac:dyDescent="0.3">
      <c r="B137" s="3" t="str">
        <f t="shared" si="45"/>
        <v>a</v>
      </c>
      <c r="C137" s="1" t="s">
        <v>1</v>
      </c>
      <c r="D137" s="7" t="s">
        <v>2</v>
      </c>
      <c r="E137" s="17">
        <f t="shared" ref="E137" si="50">E138+E139+E140+E141+E142+E143+E144</f>
        <v>70000</v>
      </c>
      <c r="F137" s="25">
        <f t="shared" si="46"/>
        <v>0</v>
      </c>
      <c r="G137" s="25">
        <f t="shared" ref="G137:J137" si="51">G138+G139+G140+G141+G142+G143+G144</f>
        <v>0</v>
      </c>
      <c r="H137" s="25">
        <f t="shared" si="51"/>
        <v>0</v>
      </c>
      <c r="I137" s="25">
        <f t="shared" si="51"/>
        <v>0</v>
      </c>
      <c r="J137" s="25">
        <f t="shared" si="51"/>
        <v>0</v>
      </c>
      <c r="K137" s="5" t="s">
        <v>160</v>
      </c>
      <c r="L137" s="5" t="s">
        <v>164</v>
      </c>
      <c r="N137" s="44">
        <f t="shared" si="47"/>
        <v>70000</v>
      </c>
    </row>
    <row r="138" spans="1:14" ht="19.5" hidden="1" thickTop="1" thickBot="1" x14ac:dyDescent="0.3">
      <c r="B138" s="3" t="str">
        <f t="shared" si="45"/>
        <v>b</v>
      </c>
      <c r="C138" s="1" t="s">
        <v>1</v>
      </c>
      <c r="D138" s="7" t="s">
        <v>3</v>
      </c>
      <c r="E138" s="18">
        <v>0</v>
      </c>
      <c r="F138" s="27">
        <f t="shared" si="46"/>
        <v>0</v>
      </c>
      <c r="G138" s="27"/>
      <c r="H138" s="27"/>
      <c r="I138" s="27"/>
      <c r="J138" s="27"/>
      <c r="L138" s="5" t="s">
        <v>164</v>
      </c>
      <c r="N138" s="44">
        <f t="shared" si="47"/>
        <v>0</v>
      </c>
    </row>
    <row r="139" spans="1:14" ht="19.5" thickTop="1" thickBot="1" x14ac:dyDescent="0.3">
      <c r="B139" s="3" t="str">
        <f t="shared" si="45"/>
        <v>a</v>
      </c>
      <c r="C139" s="1" t="s">
        <v>1</v>
      </c>
      <c r="D139" s="7" t="s">
        <v>4</v>
      </c>
      <c r="E139" s="18">
        <v>60000</v>
      </c>
      <c r="F139" s="27">
        <f t="shared" si="46"/>
        <v>0</v>
      </c>
      <c r="G139" s="27"/>
      <c r="H139" s="27"/>
      <c r="I139" s="26"/>
      <c r="J139" s="27"/>
      <c r="L139" s="5" t="s">
        <v>164</v>
      </c>
      <c r="N139" s="44">
        <f t="shared" si="47"/>
        <v>60000</v>
      </c>
    </row>
    <row r="140" spans="1:14" ht="19.5" hidden="1" thickTop="1" thickBot="1" x14ac:dyDescent="0.3">
      <c r="B140" s="3" t="str">
        <f t="shared" si="45"/>
        <v>b</v>
      </c>
      <c r="C140" s="1" t="s">
        <v>1</v>
      </c>
      <c r="D140" s="7" t="s">
        <v>5</v>
      </c>
      <c r="E140" s="18">
        <v>0</v>
      </c>
      <c r="F140" s="27">
        <f t="shared" si="46"/>
        <v>0</v>
      </c>
      <c r="G140" s="27"/>
      <c r="H140" s="27"/>
      <c r="I140" s="26"/>
      <c r="J140" s="27"/>
      <c r="L140" s="5" t="s">
        <v>164</v>
      </c>
      <c r="N140" s="44">
        <f t="shared" si="47"/>
        <v>0</v>
      </c>
    </row>
    <row r="141" spans="1:14" ht="19.5" hidden="1" thickTop="1" thickBot="1" x14ac:dyDescent="0.3">
      <c r="B141" s="3" t="str">
        <f t="shared" si="45"/>
        <v>b</v>
      </c>
      <c r="C141" s="1" t="s">
        <v>1</v>
      </c>
      <c r="D141" s="7" t="s">
        <v>6</v>
      </c>
      <c r="E141" s="18">
        <v>0</v>
      </c>
      <c r="F141" s="27">
        <f t="shared" si="46"/>
        <v>0</v>
      </c>
      <c r="G141" s="27"/>
      <c r="H141" s="27"/>
      <c r="I141" s="26"/>
      <c r="J141" s="27"/>
      <c r="L141" s="5" t="s">
        <v>164</v>
      </c>
      <c r="N141" s="44">
        <f t="shared" si="47"/>
        <v>0</v>
      </c>
    </row>
    <row r="142" spans="1:14" ht="19.5" hidden="1" thickTop="1" thickBot="1" x14ac:dyDescent="0.3">
      <c r="B142" s="3" t="str">
        <f t="shared" si="45"/>
        <v>b</v>
      </c>
      <c r="C142" s="1" t="s">
        <v>1</v>
      </c>
      <c r="D142" s="7" t="s">
        <v>7</v>
      </c>
      <c r="E142" s="18">
        <v>0</v>
      </c>
      <c r="F142" s="27">
        <f t="shared" si="46"/>
        <v>0</v>
      </c>
      <c r="G142" s="27"/>
      <c r="H142" s="27"/>
      <c r="I142" s="26"/>
      <c r="J142" s="27"/>
      <c r="L142" s="5" t="s">
        <v>164</v>
      </c>
      <c r="N142" s="44">
        <f t="shared" si="47"/>
        <v>0</v>
      </c>
    </row>
    <row r="143" spans="1:14" ht="19.5" thickTop="1" thickBot="1" x14ac:dyDescent="0.3">
      <c r="B143" s="3" t="str">
        <f t="shared" si="45"/>
        <v>a</v>
      </c>
      <c r="C143" s="1" t="s">
        <v>1</v>
      </c>
      <c r="D143" s="7" t="s">
        <v>8</v>
      </c>
      <c r="E143" s="18">
        <v>9000</v>
      </c>
      <c r="F143" s="27">
        <f t="shared" si="46"/>
        <v>0</v>
      </c>
      <c r="G143" s="27"/>
      <c r="H143" s="27"/>
      <c r="I143" s="26"/>
      <c r="J143" s="27"/>
      <c r="L143" s="5" t="s">
        <v>164</v>
      </c>
      <c r="N143" s="44">
        <f t="shared" si="47"/>
        <v>9000</v>
      </c>
    </row>
    <row r="144" spans="1:14" ht="19.5" thickTop="1" thickBot="1" x14ac:dyDescent="0.3">
      <c r="B144" s="3" t="str">
        <f t="shared" si="45"/>
        <v>a</v>
      </c>
      <c r="C144" s="1" t="s">
        <v>1</v>
      </c>
      <c r="D144" s="7" t="s">
        <v>9</v>
      </c>
      <c r="E144" s="18">
        <v>1000</v>
      </c>
      <c r="F144" s="27">
        <f t="shared" si="46"/>
        <v>0</v>
      </c>
      <c r="G144" s="27"/>
      <c r="H144" s="27"/>
      <c r="I144" s="26"/>
      <c r="J144" s="27"/>
      <c r="L144" s="5" t="s">
        <v>164</v>
      </c>
      <c r="N144" s="44">
        <f t="shared" si="47"/>
        <v>1000</v>
      </c>
    </row>
    <row r="145" spans="1:14" ht="19.5" hidden="1" thickTop="1" thickBot="1" x14ac:dyDescent="0.3">
      <c r="B145" s="3" t="str">
        <f t="shared" si="45"/>
        <v>b</v>
      </c>
      <c r="C145" s="1" t="s">
        <v>1</v>
      </c>
      <c r="D145" s="7" t="s">
        <v>10</v>
      </c>
      <c r="E145" s="18">
        <v>0</v>
      </c>
      <c r="F145" s="27">
        <f t="shared" si="46"/>
        <v>0</v>
      </c>
      <c r="G145" s="27"/>
      <c r="H145" s="27"/>
      <c r="I145" s="26"/>
      <c r="J145" s="27"/>
      <c r="L145" s="5" t="s">
        <v>164</v>
      </c>
      <c r="N145" s="44">
        <f t="shared" si="47"/>
        <v>0</v>
      </c>
    </row>
    <row r="146" spans="1:14" ht="19.5" hidden="1" thickTop="1" thickBot="1" x14ac:dyDescent="0.3">
      <c r="B146" s="3" t="str">
        <f t="shared" si="45"/>
        <v>b</v>
      </c>
      <c r="C146" s="1" t="s">
        <v>1</v>
      </c>
      <c r="D146" s="7" t="s">
        <v>11</v>
      </c>
      <c r="E146" s="18">
        <v>0</v>
      </c>
      <c r="F146" s="27">
        <f t="shared" si="46"/>
        <v>0</v>
      </c>
      <c r="G146" s="27"/>
      <c r="H146" s="27"/>
      <c r="I146" s="26"/>
      <c r="J146" s="27"/>
      <c r="L146" s="5" t="s">
        <v>164</v>
      </c>
      <c r="N146" s="44">
        <f t="shared" si="47"/>
        <v>0</v>
      </c>
    </row>
    <row r="147" spans="1:14" ht="19.5" hidden="1" thickTop="1" thickBot="1" x14ac:dyDescent="0.3">
      <c r="B147" s="3" t="str">
        <f t="shared" si="45"/>
        <v>b</v>
      </c>
      <c r="C147" s="1" t="s">
        <v>1</v>
      </c>
      <c r="D147" s="7" t="s">
        <v>12</v>
      </c>
      <c r="E147" s="18">
        <v>0</v>
      </c>
      <c r="F147" s="27">
        <f t="shared" si="46"/>
        <v>0</v>
      </c>
      <c r="G147" s="27"/>
      <c r="H147" s="27"/>
      <c r="I147" s="26"/>
      <c r="J147" s="27"/>
      <c r="L147" s="5" t="s">
        <v>164</v>
      </c>
      <c r="N147" s="44">
        <f t="shared" si="47"/>
        <v>0</v>
      </c>
    </row>
    <row r="148" spans="1:14" ht="46.5" thickTop="1" thickBot="1" x14ac:dyDescent="0.3">
      <c r="A148" s="5">
        <v>4</v>
      </c>
      <c r="B148" s="3" t="str">
        <f t="shared" si="45"/>
        <v>a</v>
      </c>
      <c r="C148" s="8" t="s">
        <v>40</v>
      </c>
      <c r="D148" s="9" t="s">
        <v>41</v>
      </c>
      <c r="E148" s="16">
        <f t="shared" ref="E148" si="52">E149+E157+E158+E159</f>
        <v>83000</v>
      </c>
      <c r="F148" s="24">
        <f t="shared" si="46"/>
        <v>0</v>
      </c>
      <c r="G148" s="24">
        <f t="shared" ref="G148:J148" si="53">G149+G157+G158+G159</f>
        <v>0</v>
      </c>
      <c r="H148" s="24">
        <f t="shared" si="53"/>
        <v>0</v>
      </c>
      <c r="I148" s="24">
        <f t="shared" si="53"/>
        <v>0</v>
      </c>
      <c r="J148" s="24">
        <f t="shared" si="53"/>
        <v>0</v>
      </c>
      <c r="K148" s="5" t="s">
        <v>160</v>
      </c>
      <c r="L148" s="5" t="s">
        <v>164</v>
      </c>
      <c r="N148" s="44">
        <f t="shared" si="47"/>
        <v>83000</v>
      </c>
    </row>
    <row r="149" spans="1:14" ht="19.5" thickTop="1" thickBot="1" x14ac:dyDescent="0.3">
      <c r="B149" s="3" t="str">
        <f t="shared" si="45"/>
        <v>a</v>
      </c>
      <c r="C149" s="1" t="s">
        <v>1</v>
      </c>
      <c r="D149" s="7" t="s">
        <v>2</v>
      </c>
      <c r="E149" s="17">
        <f t="shared" ref="E149" si="54">E150+E151+E152+E153+E154+E155+E156</f>
        <v>83000</v>
      </c>
      <c r="F149" s="25">
        <f t="shared" si="46"/>
        <v>0</v>
      </c>
      <c r="G149" s="25">
        <f t="shared" ref="G149:J149" si="55">G150+G151+G152+G153+G154+G155+G156</f>
        <v>0</v>
      </c>
      <c r="H149" s="25">
        <f t="shared" si="55"/>
        <v>0</v>
      </c>
      <c r="I149" s="25">
        <f t="shared" si="55"/>
        <v>0</v>
      </c>
      <c r="J149" s="25">
        <f t="shared" si="55"/>
        <v>0</v>
      </c>
      <c r="K149" s="5" t="s">
        <v>160</v>
      </c>
      <c r="L149" s="5" t="s">
        <v>164</v>
      </c>
      <c r="N149" s="44">
        <f t="shared" si="47"/>
        <v>83000</v>
      </c>
    </row>
    <row r="150" spans="1:14" ht="19.5" hidden="1" thickTop="1" thickBot="1" x14ac:dyDescent="0.3">
      <c r="B150" s="3" t="str">
        <f t="shared" si="45"/>
        <v>b</v>
      </c>
      <c r="C150" s="1" t="s">
        <v>1</v>
      </c>
      <c r="D150" s="7" t="s">
        <v>3</v>
      </c>
      <c r="E150" s="18">
        <v>0</v>
      </c>
      <c r="F150" s="27">
        <f t="shared" si="46"/>
        <v>0</v>
      </c>
      <c r="G150" s="27"/>
      <c r="H150" s="27"/>
      <c r="I150" s="26"/>
      <c r="J150" s="27"/>
      <c r="L150" s="5" t="s">
        <v>164</v>
      </c>
      <c r="N150" s="44">
        <f t="shared" si="47"/>
        <v>0</v>
      </c>
    </row>
    <row r="151" spans="1:14" ht="19.5" thickTop="1" thickBot="1" x14ac:dyDescent="0.3">
      <c r="B151" s="3" t="str">
        <f t="shared" si="45"/>
        <v>a</v>
      </c>
      <c r="C151" s="1" t="s">
        <v>1</v>
      </c>
      <c r="D151" s="7" t="s">
        <v>4</v>
      </c>
      <c r="E151" s="18">
        <v>75000</v>
      </c>
      <c r="F151" s="27">
        <f t="shared" si="46"/>
        <v>0</v>
      </c>
      <c r="G151" s="27"/>
      <c r="H151" s="27"/>
      <c r="I151" s="26"/>
      <c r="J151" s="27"/>
      <c r="L151" s="5" t="s">
        <v>164</v>
      </c>
      <c r="N151" s="44">
        <f t="shared" si="47"/>
        <v>75000</v>
      </c>
    </row>
    <row r="152" spans="1:14" ht="19.5" hidden="1" thickTop="1" thickBot="1" x14ac:dyDescent="0.3">
      <c r="B152" s="3" t="str">
        <f t="shared" si="45"/>
        <v>b</v>
      </c>
      <c r="C152" s="1" t="s">
        <v>1</v>
      </c>
      <c r="D152" s="7" t="s">
        <v>5</v>
      </c>
      <c r="E152" s="18">
        <v>0</v>
      </c>
      <c r="F152" s="27">
        <f t="shared" si="46"/>
        <v>0</v>
      </c>
      <c r="G152" s="27"/>
      <c r="H152" s="27"/>
      <c r="I152" s="26"/>
      <c r="J152" s="27"/>
      <c r="L152" s="5" t="s">
        <v>164</v>
      </c>
      <c r="N152" s="44">
        <f t="shared" si="47"/>
        <v>0</v>
      </c>
    </row>
    <row r="153" spans="1:14" ht="19.5" hidden="1" thickTop="1" thickBot="1" x14ac:dyDescent="0.3">
      <c r="B153" s="3" t="str">
        <f t="shared" si="45"/>
        <v>b</v>
      </c>
      <c r="C153" s="1" t="s">
        <v>1</v>
      </c>
      <c r="D153" s="7" t="s">
        <v>6</v>
      </c>
      <c r="E153" s="18">
        <v>0</v>
      </c>
      <c r="F153" s="27">
        <f t="shared" si="46"/>
        <v>0</v>
      </c>
      <c r="G153" s="27"/>
      <c r="H153" s="27"/>
      <c r="I153" s="26"/>
      <c r="J153" s="27"/>
      <c r="L153" s="5" t="s">
        <v>164</v>
      </c>
      <c r="N153" s="44">
        <f t="shared" si="47"/>
        <v>0</v>
      </c>
    </row>
    <row r="154" spans="1:14" ht="19.5" hidden="1" thickTop="1" thickBot="1" x14ac:dyDescent="0.3">
      <c r="B154" s="3" t="str">
        <f t="shared" si="45"/>
        <v>b</v>
      </c>
      <c r="C154" s="1" t="s">
        <v>1</v>
      </c>
      <c r="D154" s="7" t="s">
        <v>7</v>
      </c>
      <c r="E154" s="18">
        <v>0</v>
      </c>
      <c r="F154" s="27">
        <f t="shared" si="46"/>
        <v>0</v>
      </c>
      <c r="G154" s="27"/>
      <c r="H154" s="27"/>
      <c r="I154" s="26"/>
      <c r="J154" s="27"/>
      <c r="L154" s="5" t="s">
        <v>164</v>
      </c>
      <c r="N154" s="44">
        <f t="shared" si="47"/>
        <v>0</v>
      </c>
    </row>
    <row r="155" spans="1:14" ht="19.5" thickTop="1" thickBot="1" x14ac:dyDescent="0.3">
      <c r="B155" s="3" t="str">
        <f t="shared" si="45"/>
        <v>a</v>
      </c>
      <c r="C155" s="1" t="s">
        <v>1</v>
      </c>
      <c r="D155" s="7" t="s">
        <v>8</v>
      </c>
      <c r="E155" s="18">
        <v>8000</v>
      </c>
      <c r="F155" s="27">
        <f t="shared" si="46"/>
        <v>0</v>
      </c>
      <c r="G155" s="27"/>
      <c r="H155" s="27"/>
      <c r="I155" s="26"/>
      <c r="J155" s="27"/>
      <c r="L155" s="5" t="s">
        <v>164</v>
      </c>
      <c r="N155" s="44">
        <f t="shared" si="47"/>
        <v>8000</v>
      </c>
    </row>
    <row r="156" spans="1:14" ht="19.5" hidden="1" thickTop="1" thickBot="1" x14ac:dyDescent="0.3">
      <c r="B156" s="3" t="str">
        <f t="shared" si="45"/>
        <v>b</v>
      </c>
      <c r="C156" s="1" t="s">
        <v>1</v>
      </c>
      <c r="D156" s="7" t="s">
        <v>9</v>
      </c>
      <c r="E156" s="18">
        <v>0</v>
      </c>
      <c r="F156" s="27">
        <f t="shared" si="46"/>
        <v>0</v>
      </c>
      <c r="G156" s="27"/>
      <c r="H156" s="27"/>
      <c r="I156" s="26"/>
      <c r="J156" s="27"/>
      <c r="L156" s="5" t="s">
        <v>164</v>
      </c>
      <c r="N156" s="44">
        <f t="shared" si="47"/>
        <v>0</v>
      </c>
    </row>
    <row r="157" spans="1:14" ht="19.5" hidden="1" thickTop="1" thickBot="1" x14ac:dyDescent="0.3">
      <c r="B157" s="3" t="str">
        <f t="shared" si="45"/>
        <v>b</v>
      </c>
      <c r="C157" s="1" t="s">
        <v>1</v>
      </c>
      <c r="D157" s="7" t="s">
        <v>10</v>
      </c>
      <c r="E157" s="18">
        <v>0</v>
      </c>
      <c r="F157" s="27">
        <f t="shared" si="46"/>
        <v>0</v>
      </c>
      <c r="G157" s="27"/>
      <c r="H157" s="27"/>
      <c r="I157" s="26"/>
      <c r="J157" s="27"/>
      <c r="L157" s="5" t="s">
        <v>164</v>
      </c>
      <c r="N157" s="44">
        <f t="shared" si="47"/>
        <v>0</v>
      </c>
    </row>
    <row r="158" spans="1:14" ht="19.5" hidden="1" thickTop="1" thickBot="1" x14ac:dyDescent="0.3">
      <c r="B158" s="3" t="str">
        <f t="shared" si="45"/>
        <v>b</v>
      </c>
      <c r="C158" s="1" t="s">
        <v>1</v>
      </c>
      <c r="D158" s="7" t="s">
        <v>11</v>
      </c>
      <c r="E158" s="18">
        <v>0</v>
      </c>
      <c r="F158" s="27">
        <f t="shared" si="46"/>
        <v>0</v>
      </c>
      <c r="G158" s="27"/>
      <c r="H158" s="27"/>
      <c r="I158" s="26"/>
      <c r="J158" s="27"/>
      <c r="L158" s="5" t="s">
        <v>164</v>
      </c>
      <c r="N158" s="44">
        <f t="shared" si="47"/>
        <v>0</v>
      </c>
    </row>
    <row r="159" spans="1:14" ht="19.5" hidden="1" thickTop="1" thickBot="1" x14ac:dyDescent="0.3">
      <c r="B159" s="3" t="str">
        <f t="shared" si="45"/>
        <v>b</v>
      </c>
      <c r="C159" s="1" t="s">
        <v>1</v>
      </c>
      <c r="D159" s="7" t="s">
        <v>12</v>
      </c>
      <c r="E159" s="18">
        <v>0</v>
      </c>
      <c r="F159" s="27">
        <f t="shared" si="46"/>
        <v>0</v>
      </c>
      <c r="G159" s="27"/>
      <c r="H159" s="27"/>
      <c r="I159" s="26"/>
      <c r="J159" s="27"/>
      <c r="L159" s="5" t="s">
        <v>164</v>
      </c>
      <c r="N159" s="44">
        <f t="shared" si="47"/>
        <v>0</v>
      </c>
    </row>
    <row r="160" spans="1:14" ht="46.5" thickTop="1" thickBot="1" x14ac:dyDescent="0.3">
      <c r="A160" s="5">
        <v>4</v>
      </c>
      <c r="B160" s="3" t="str">
        <f t="shared" si="45"/>
        <v>a</v>
      </c>
      <c r="C160" s="8" t="s">
        <v>42</v>
      </c>
      <c r="D160" s="9" t="s">
        <v>43</v>
      </c>
      <c r="E160" s="16">
        <f t="shared" ref="E160" si="56">E161+E169+E170+E171</f>
        <v>47000</v>
      </c>
      <c r="F160" s="24">
        <f t="shared" si="46"/>
        <v>0</v>
      </c>
      <c r="G160" s="24">
        <f t="shared" ref="G160:J160" si="57">G161+G169+G170+G171</f>
        <v>0</v>
      </c>
      <c r="H160" s="24">
        <f t="shared" si="57"/>
        <v>0</v>
      </c>
      <c r="I160" s="24">
        <f t="shared" si="57"/>
        <v>0</v>
      </c>
      <c r="J160" s="24">
        <f t="shared" si="57"/>
        <v>0</v>
      </c>
      <c r="K160" s="5" t="s">
        <v>160</v>
      </c>
      <c r="L160" s="5" t="s">
        <v>164</v>
      </c>
      <c r="N160" s="44">
        <f t="shared" si="47"/>
        <v>47000</v>
      </c>
    </row>
    <row r="161" spans="1:14" ht="19.5" thickTop="1" thickBot="1" x14ac:dyDescent="0.3">
      <c r="B161" s="3" t="str">
        <f t="shared" si="45"/>
        <v>a</v>
      </c>
      <c r="C161" s="1" t="s">
        <v>1</v>
      </c>
      <c r="D161" s="7" t="s">
        <v>2</v>
      </c>
      <c r="E161" s="17">
        <f t="shared" ref="E161" si="58">E162+E163+E164+E165+E166+E167+E168</f>
        <v>47000</v>
      </c>
      <c r="F161" s="25">
        <f t="shared" si="46"/>
        <v>0</v>
      </c>
      <c r="G161" s="25">
        <f t="shared" ref="G161:J161" si="59">G162+G163+G164+G165+G166+G167+G168</f>
        <v>0</v>
      </c>
      <c r="H161" s="25">
        <f t="shared" si="59"/>
        <v>0</v>
      </c>
      <c r="I161" s="25">
        <f t="shared" si="59"/>
        <v>0</v>
      </c>
      <c r="J161" s="25">
        <f t="shared" si="59"/>
        <v>0</v>
      </c>
      <c r="K161" s="5" t="s">
        <v>160</v>
      </c>
      <c r="L161" s="5" t="s">
        <v>164</v>
      </c>
      <c r="N161" s="44">
        <f t="shared" si="47"/>
        <v>47000</v>
      </c>
    </row>
    <row r="162" spans="1:14" ht="19.5" hidden="1" thickTop="1" thickBot="1" x14ac:dyDescent="0.3">
      <c r="B162" s="3" t="str">
        <f t="shared" si="45"/>
        <v>b</v>
      </c>
      <c r="C162" s="1" t="s">
        <v>1</v>
      </c>
      <c r="D162" s="7" t="s">
        <v>3</v>
      </c>
      <c r="E162" s="18">
        <v>0</v>
      </c>
      <c r="F162" s="27">
        <f t="shared" si="46"/>
        <v>0</v>
      </c>
      <c r="G162" s="27"/>
      <c r="H162" s="27"/>
      <c r="I162" s="26"/>
      <c r="J162" s="27"/>
      <c r="L162" s="5" t="s">
        <v>164</v>
      </c>
      <c r="N162" s="44">
        <f t="shared" si="47"/>
        <v>0</v>
      </c>
    </row>
    <row r="163" spans="1:14" ht="19.5" thickTop="1" thickBot="1" x14ac:dyDescent="0.3">
      <c r="B163" s="3" t="str">
        <f t="shared" si="45"/>
        <v>a</v>
      </c>
      <c r="C163" s="1" t="s">
        <v>1</v>
      </c>
      <c r="D163" s="7" t="s">
        <v>4</v>
      </c>
      <c r="E163" s="18">
        <v>40000</v>
      </c>
      <c r="F163" s="27">
        <f t="shared" si="46"/>
        <v>0</v>
      </c>
      <c r="G163" s="27"/>
      <c r="H163" s="27"/>
      <c r="I163" s="26"/>
      <c r="J163" s="27"/>
      <c r="L163" s="5" t="s">
        <v>164</v>
      </c>
      <c r="N163" s="44">
        <f t="shared" si="47"/>
        <v>40000</v>
      </c>
    </row>
    <row r="164" spans="1:14" ht="19.5" hidden="1" thickTop="1" thickBot="1" x14ac:dyDescent="0.3">
      <c r="B164" s="3" t="str">
        <f t="shared" si="45"/>
        <v>b</v>
      </c>
      <c r="C164" s="1" t="s">
        <v>1</v>
      </c>
      <c r="D164" s="7" t="s">
        <v>5</v>
      </c>
      <c r="E164" s="18">
        <v>0</v>
      </c>
      <c r="F164" s="27">
        <f t="shared" si="46"/>
        <v>0</v>
      </c>
      <c r="G164" s="27"/>
      <c r="H164" s="27"/>
      <c r="I164" s="26"/>
      <c r="J164" s="27"/>
      <c r="L164" s="5" t="s">
        <v>164</v>
      </c>
      <c r="N164" s="44">
        <f t="shared" si="47"/>
        <v>0</v>
      </c>
    </row>
    <row r="165" spans="1:14" ht="19.5" hidden="1" thickTop="1" thickBot="1" x14ac:dyDescent="0.3">
      <c r="B165" s="3" t="str">
        <f t="shared" si="45"/>
        <v>b</v>
      </c>
      <c r="C165" s="1" t="s">
        <v>1</v>
      </c>
      <c r="D165" s="7" t="s">
        <v>6</v>
      </c>
      <c r="E165" s="18">
        <v>0</v>
      </c>
      <c r="F165" s="27">
        <f t="shared" si="46"/>
        <v>0</v>
      </c>
      <c r="G165" s="27"/>
      <c r="H165" s="27"/>
      <c r="I165" s="26"/>
      <c r="J165" s="27"/>
      <c r="L165" s="5" t="s">
        <v>164</v>
      </c>
      <c r="N165" s="44">
        <f t="shared" si="47"/>
        <v>0</v>
      </c>
    </row>
    <row r="166" spans="1:14" ht="19.5" hidden="1" thickTop="1" thickBot="1" x14ac:dyDescent="0.3">
      <c r="B166" s="3" t="str">
        <f t="shared" si="45"/>
        <v>b</v>
      </c>
      <c r="C166" s="1" t="s">
        <v>1</v>
      </c>
      <c r="D166" s="7" t="s">
        <v>7</v>
      </c>
      <c r="E166" s="18">
        <v>0</v>
      </c>
      <c r="F166" s="27">
        <f t="shared" si="46"/>
        <v>0</v>
      </c>
      <c r="G166" s="27"/>
      <c r="H166" s="27"/>
      <c r="I166" s="26"/>
      <c r="J166" s="27"/>
      <c r="L166" s="5" t="s">
        <v>164</v>
      </c>
      <c r="N166" s="44">
        <f t="shared" si="47"/>
        <v>0</v>
      </c>
    </row>
    <row r="167" spans="1:14" ht="19.5" thickTop="1" thickBot="1" x14ac:dyDescent="0.3">
      <c r="B167" s="3" t="str">
        <f t="shared" si="45"/>
        <v>a</v>
      </c>
      <c r="C167" s="1" t="s">
        <v>1</v>
      </c>
      <c r="D167" s="7" t="s">
        <v>8</v>
      </c>
      <c r="E167" s="18">
        <v>6000</v>
      </c>
      <c r="F167" s="27">
        <f t="shared" si="46"/>
        <v>0</v>
      </c>
      <c r="G167" s="27"/>
      <c r="H167" s="27"/>
      <c r="I167" s="26"/>
      <c r="J167" s="27"/>
      <c r="L167" s="5" t="s">
        <v>164</v>
      </c>
      <c r="N167" s="44">
        <f t="shared" si="47"/>
        <v>6000</v>
      </c>
    </row>
    <row r="168" spans="1:14" ht="19.5" thickTop="1" thickBot="1" x14ac:dyDescent="0.3">
      <c r="B168" s="3" t="str">
        <f t="shared" si="45"/>
        <v>a</v>
      </c>
      <c r="C168" s="1" t="s">
        <v>1</v>
      </c>
      <c r="D168" s="7" t="s">
        <v>9</v>
      </c>
      <c r="E168" s="18">
        <v>1000</v>
      </c>
      <c r="F168" s="27">
        <f t="shared" si="46"/>
        <v>0</v>
      </c>
      <c r="G168" s="27"/>
      <c r="H168" s="27"/>
      <c r="I168" s="26"/>
      <c r="J168" s="27"/>
      <c r="L168" s="5" t="s">
        <v>164</v>
      </c>
      <c r="N168" s="44">
        <f t="shared" si="47"/>
        <v>1000</v>
      </c>
    </row>
    <row r="169" spans="1:14" ht="19.5" hidden="1" thickTop="1" thickBot="1" x14ac:dyDescent="0.3">
      <c r="B169" s="3" t="str">
        <f t="shared" si="45"/>
        <v>b</v>
      </c>
      <c r="C169" s="1" t="s">
        <v>1</v>
      </c>
      <c r="D169" s="7" t="s">
        <v>10</v>
      </c>
      <c r="E169" s="18">
        <v>0</v>
      </c>
      <c r="F169" s="27">
        <f t="shared" si="46"/>
        <v>0</v>
      </c>
      <c r="G169" s="27"/>
      <c r="H169" s="27"/>
      <c r="I169" s="26"/>
      <c r="J169" s="27"/>
      <c r="L169" s="5" t="s">
        <v>164</v>
      </c>
      <c r="N169" s="44">
        <f t="shared" si="47"/>
        <v>0</v>
      </c>
    </row>
    <row r="170" spans="1:14" ht="19.5" hidden="1" thickTop="1" thickBot="1" x14ac:dyDescent="0.3">
      <c r="B170" s="3" t="str">
        <f t="shared" si="45"/>
        <v>b</v>
      </c>
      <c r="C170" s="1" t="s">
        <v>1</v>
      </c>
      <c r="D170" s="7" t="s">
        <v>11</v>
      </c>
      <c r="E170" s="18">
        <v>0</v>
      </c>
      <c r="F170" s="27">
        <f t="shared" si="46"/>
        <v>0</v>
      </c>
      <c r="G170" s="27"/>
      <c r="H170" s="27"/>
      <c r="I170" s="26"/>
      <c r="J170" s="27"/>
      <c r="L170" s="5" t="s">
        <v>164</v>
      </c>
      <c r="N170" s="44">
        <f t="shared" si="47"/>
        <v>0</v>
      </c>
    </row>
    <row r="171" spans="1:14" ht="19.5" hidden="1" thickTop="1" thickBot="1" x14ac:dyDescent="0.3">
      <c r="B171" s="3" t="str">
        <f t="shared" si="45"/>
        <v>b</v>
      </c>
      <c r="C171" s="1" t="s">
        <v>1</v>
      </c>
      <c r="D171" s="7" t="s">
        <v>12</v>
      </c>
      <c r="E171" s="18">
        <v>0</v>
      </c>
      <c r="F171" s="27">
        <f t="shared" si="46"/>
        <v>0</v>
      </c>
      <c r="G171" s="27"/>
      <c r="H171" s="27"/>
      <c r="I171" s="26"/>
      <c r="J171" s="27"/>
      <c r="L171" s="5" t="s">
        <v>164</v>
      </c>
      <c r="N171" s="44">
        <f t="shared" si="47"/>
        <v>0</v>
      </c>
    </row>
    <row r="172" spans="1:14" ht="46.5" thickTop="1" thickBot="1" x14ac:dyDescent="0.3">
      <c r="A172" s="5">
        <v>4</v>
      </c>
      <c r="B172" s="3" t="str">
        <f t="shared" si="45"/>
        <v>a</v>
      </c>
      <c r="C172" s="8" t="s">
        <v>44</v>
      </c>
      <c r="D172" s="9" t="s">
        <v>45</v>
      </c>
      <c r="E172" s="16">
        <f t="shared" ref="E172" si="60">E173+E181+E182+E183</f>
        <v>66000</v>
      </c>
      <c r="F172" s="24">
        <f t="shared" si="46"/>
        <v>0</v>
      </c>
      <c r="G172" s="24">
        <f t="shared" ref="G172:J172" si="61">G173+G181+G182+G183</f>
        <v>0</v>
      </c>
      <c r="H172" s="24">
        <f t="shared" si="61"/>
        <v>0</v>
      </c>
      <c r="I172" s="24">
        <f t="shared" si="61"/>
        <v>0</v>
      </c>
      <c r="J172" s="24">
        <f t="shared" si="61"/>
        <v>0</v>
      </c>
      <c r="K172" s="5" t="s">
        <v>160</v>
      </c>
      <c r="L172" s="5" t="s">
        <v>164</v>
      </c>
      <c r="N172" s="44">
        <f t="shared" si="47"/>
        <v>66000</v>
      </c>
    </row>
    <row r="173" spans="1:14" ht="19.5" thickTop="1" thickBot="1" x14ac:dyDescent="0.3">
      <c r="B173" s="3" t="str">
        <f t="shared" si="45"/>
        <v>a</v>
      </c>
      <c r="C173" s="1" t="s">
        <v>1</v>
      </c>
      <c r="D173" s="7" t="s">
        <v>2</v>
      </c>
      <c r="E173" s="17">
        <f t="shared" ref="E173" si="62">E174+E175+E176+E177+E178+E179+E180</f>
        <v>66000</v>
      </c>
      <c r="F173" s="25">
        <f t="shared" si="46"/>
        <v>0</v>
      </c>
      <c r="G173" s="25">
        <f t="shared" ref="G173:J173" si="63">G174+G175+G176+G177+G178+G179+G180</f>
        <v>0</v>
      </c>
      <c r="H173" s="25">
        <f t="shared" si="63"/>
        <v>0</v>
      </c>
      <c r="I173" s="25">
        <f t="shared" si="63"/>
        <v>0</v>
      </c>
      <c r="J173" s="25">
        <f t="shared" si="63"/>
        <v>0</v>
      </c>
      <c r="K173" s="5" t="s">
        <v>160</v>
      </c>
      <c r="L173" s="5" t="s">
        <v>164</v>
      </c>
      <c r="N173" s="44">
        <f t="shared" si="47"/>
        <v>66000</v>
      </c>
    </row>
    <row r="174" spans="1:14" ht="19.5" hidden="1" thickTop="1" thickBot="1" x14ac:dyDescent="0.3">
      <c r="B174" s="3" t="str">
        <f t="shared" si="45"/>
        <v>b</v>
      </c>
      <c r="C174" s="1" t="s">
        <v>1</v>
      </c>
      <c r="D174" s="7" t="s">
        <v>3</v>
      </c>
      <c r="E174" s="18">
        <v>0</v>
      </c>
      <c r="F174" s="27">
        <f t="shared" si="46"/>
        <v>0</v>
      </c>
      <c r="G174" s="27"/>
      <c r="H174" s="27"/>
      <c r="I174" s="26"/>
      <c r="J174" s="27"/>
      <c r="L174" s="5" t="s">
        <v>164</v>
      </c>
      <c r="N174" s="44">
        <f t="shared" si="47"/>
        <v>0</v>
      </c>
    </row>
    <row r="175" spans="1:14" ht="19.5" thickTop="1" thickBot="1" x14ac:dyDescent="0.3">
      <c r="B175" s="3" t="str">
        <f t="shared" si="45"/>
        <v>a</v>
      </c>
      <c r="C175" s="1" t="s">
        <v>1</v>
      </c>
      <c r="D175" s="7" t="s">
        <v>4</v>
      </c>
      <c r="E175" s="18">
        <v>54000</v>
      </c>
      <c r="F175" s="27">
        <f t="shared" si="46"/>
        <v>0</v>
      </c>
      <c r="G175" s="27"/>
      <c r="H175" s="27"/>
      <c r="I175" s="26"/>
      <c r="J175" s="27"/>
      <c r="L175" s="5" t="s">
        <v>164</v>
      </c>
      <c r="N175" s="44">
        <f t="shared" si="47"/>
        <v>54000</v>
      </c>
    </row>
    <row r="176" spans="1:14" ht="19.5" hidden="1" thickTop="1" thickBot="1" x14ac:dyDescent="0.3">
      <c r="B176" s="3" t="str">
        <f t="shared" si="45"/>
        <v>b</v>
      </c>
      <c r="C176" s="1" t="s">
        <v>1</v>
      </c>
      <c r="D176" s="7" t="s">
        <v>5</v>
      </c>
      <c r="E176" s="18">
        <v>0</v>
      </c>
      <c r="F176" s="27">
        <f t="shared" si="46"/>
        <v>0</v>
      </c>
      <c r="G176" s="27"/>
      <c r="H176" s="27"/>
      <c r="I176" s="26"/>
      <c r="J176" s="27"/>
      <c r="L176" s="5" t="s">
        <v>164</v>
      </c>
      <c r="N176" s="44">
        <f t="shared" si="47"/>
        <v>0</v>
      </c>
    </row>
    <row r="177" spans="1:14" ht="19.5" hidden="1" thickTop="1" thickBot="1" x14ac:dyDescent="0.3">
      <c r="B177" s="3" t="str">
        <f t="shared" si="45"/>
        <v>b</v>
      </c>
      <c r="C177" s="1" t="s">
        <v>1</v>
      </c>
      <c r="D177" s="7" t="s">
        <v>6</v>
      </c>
      <c r="E177" s="18">
        <v>0</v>
      </c>
      <c r="F177" s="27">
        <f t="shared" si="46"/>
        <v>0</v>
      </c>
      <c r="G177" s="27"/>
      <c r="H177" s="27"/>
      <c r="I177" s="26"/>
      <c r="J177" s="27"/>
      <c r="L177" s="5" t="s">
        <v>164</v>
      </c>
      <c r="N177" s="44">
        <f t="shared" si="47"/>
        <v>0</v>
      </c>
    </row>
    <row r="178" spans="1:14" ht="19.5" hidden="1" thickTop="1" thickBot="1" x14ac:dyDescent="0.3">
      <c r="B178" s="3" t="str">
        <f t="shared" si="45"/>
        <v>b</v>
      </c>
      <c r="C178" s="1" t="s">
        <v>1</v>
      </c>
      <c r="D178" s="7" t="s">
        <v>7</v>
      </c>
      <c r="E178" s="18">
        <v>0</v>
      </c>
      <c r="F178" s="27">
        <f t="shared" si="46"/>
        <v>0</v>
      </c>
      <c r="G178" s="27"/>
      <c r="H178" s="27"/>
      <c r="I178" s="26"/>
      <c r="J178" s="27"/>
      <c r="L178" s="5" t="s">
        <v>164</v>
      </c>
      <c r="N178" s="44">
        <f t="shared" si="47"/>
        <v>0</v>
      </c>
    </row>
    <row r="179" spans="1:14" ht="19.5" thickTop="1" thickBot="1" x14ac:dyDescent="0.3">
      <c r="B179" s="3" t="str">
        <f t="shared" si="45"/>
        <v>a</v>
      </c>
      <c r="C179" s="1" t="s">
        <v>1</v>
      </c>
      <c r="D179" s="7" t="s">
        <v>8</v>
      </c>
      <c r="E179" s="18">
        <v>7000</v>
      </c>
      <c r="F179" s="27">
        <f t="shared" si="46"/>
        <v>0</v>
      </c>
      <c r="G179" s="27"/>
      <c r="H179" s="27"/>
      <c r="I179" s="26"/>
      <c r="J179" s="27"/>
      <c r="L179" s="5" t="s">
        <v>164</v>
      </c>
      <c r="N179" s="44">
        <f t="shared" si="47"/>
        <v>7000</v>
      </c>
    </row>
    <row r="180" spans="1:14" ht="19.5" thickTop="1" thickBot="1" x14ac:dyDescent="0.3">
      <c r="B180" s="3" t="str">
        <f t="shared" si="45"/>
        <v>a</v>
      </c>
      <c r="C180" s="1" t="s">
        <v>1</v>
      </c>
      <c r="D180" s="7" t="s">
        <v>9</v>
      </c>
      <c r="E180" s="18">
        <v>5000</v>
      </c>
      <c r="F180" s="27">
        <f t="shared" si="46"/>
        <v>0</v>
      </c>
      <c r="G180" s="27"/>
      <c r="H180" s="27"/>
      <c r="I180" s="26"/>
      <c r="J180" s="27"/>
      <c r="L180" s="5" t="s">
        <v>164</v>
      </c>
      <c r="N180" s="44">
        <f t="shared" si="47"/>
        <v>5000</v>
      </c>
    </row>
    <row r="181" spans="1:14" ht="19.5" hidden="1" thickTop="1" thickBot="1" x14ac:dyDescent="0.3">
      <c r="B181" s="3" t="str">
        <f t="shared" si="45"/>
        <v>b</v>
      </c>
      <c r="C181" s="1" t="s">
        <v>1</v>
      </c>
      <c r="D181" s="7" t="s">
        <v>10</v>
      </c>
      <c r="E181" s="18">
        <v>0</v>
      </c>
      <c r="F181" s="27">
        <f t="shared" si="46"/>
        <v>0</v>
      </c>
      <c r="G181" s="27"/>
      <c r="H181" s="27"/>
      <c r="I181" s="26"/>
      <c r="J181" s="27"/>
      <c r="L181" s="5" t="s">
        <v>164</v>
      </c>
      <c r="N181" s="44">
        <f t="shared" si="47"/>
        <v>0</v>
      </c>
    </row>
    <row r="182" spans="1:14" ht="19.5" hidden="1" thickTop="1" thickBot="1" x14ac:dyDescent="0.3">
      <c r="B182" s="3" t="str">
        <f t="shared" si="45"/>
        <v>b</v>
      </c>
      <c r="C182" s="1" t="s">
        <v>1</v>
      </c>
      <c r="D182" s="7" t="s">
        <v>11</v>
      </c>
      <c r="E182" s="18">
        <v>0</v>
      </c>
      <c r="F182" s="27">
        <f t="shared" si="46"/>
        <v>0</v>
      </c>
      <c r="G182" s="27"/>
      <c r="H182" s="27"/>
      <c r="I182" s="26"/>
      <c r="J182" s="27"/>
      <c r="L182" s="5" t="s">
        <v>164</v>
      </c>
      <c r="N182" s="44">
        <f t="shared" si="47"/>
        <v>0</v>
      </c>
    </row>
    <row r="183" spans="1:14" ht="19.5" hidden="1" thickTop="1" thickBot="1" x14ac:dyDescent="0.3">
      <c r="B183" s="3" t="str">
        <f t="shared" si="45"/>
        <v>b</v>
      </c>
      <c r="C183" s="1" t="s">
        <v>1</v>
      </c>
      <c r="D183" s="7" t="s">
        <v>12</v>
      </c>
      <c r="E183" s="18">
        <v>0</v>
      </c>
      <c r="F183" s="27">
        <f t="shared" si="46"/>
        <v>0</v>
      </c>
      <c r="G183" s="27"/>
      <c r="H183" s="27"/>
      <c r="I183" s="26"/>
      <c r="J183" s="27"/>
      <c r="L183" s="5" t="s">
        <v>164</v>
      </c>
      <c r="N183" s="44">
        <f t="shared" si="47"/>
        <v>0</v>
      </c>
    </row>
    <row r="184" spans="1:14" ht="46.5" thickTop="1" thickBot="1" x14ac:dyDescent="0.3">
      <c r="A184" s="5">
        <v>4</v>
      </c>
      <c r="B184" s="3" t="str">
        <f t="shared" si="45"/>
        <v>a</v>
      </c>
      <c r="C184" s="8" t="s">
        <v>46</v>
      </c>
      <c r="D184" s="9" t="s">
        <v>47</v>
      </c>
      <c r="E184" s="16">
        <f t="shared" ref="E184" si="64">E185+E193+E194+E195</f>
        <v>37000</v>
      </c>
      <c r="F184" s="24">
        <f t="shared" si="46"/>
        <v>0</v>
      </c>
      <c r="G184" s="24">
        <f t="shared" ref="G184:J184" si="65">G185+G193+G194+G195</f>
        <v>0</v>
      </c>
      <c r="H184" s="24">
        <f t="shared" si="65"/>
        <v>0</v>
      </c>
      <c r="I184" s="24">
        <f t="shared" si="65"/>
        <v>0</v>
      </c>
      <c r="J184" s="24">
        <f t="shared" si="65"/>
        <v>0</v>
      </c>
      <c r="K184" s="5" t="s">
        <v>160</v>
      </c>
      <c r="L184" s="5" t="s">
        <v>164</v>
      </c>
      <c r="N184" s="44">
        <f t="shared" si="47"/>
        <v>37000</v>
      </c>
    </row>
    <row r="185" spans="1:14" ht="19.5" thickTop="1" thickBot="1" x14ac:dyDescent="0.3">
      <c r="B185" s="3" t="str">
        <f t="shared" si="45"/>
        <v>a</v>
      </c>
      <c r="C185" s="1" t="s">
        <v>1</v>
      </c>
      <c r="D185" s="7" t="s">
        <v>2</v>
      </c>
      <c r="E185" s="17">
        <f t="shared" ref="E185" si="66">E186+E187+E188+E189+E190+E191+E192</f>
        <v>37000</v>
      </c>
      <c r="F185" s="25">
        <f t="shared" si="46"/>
        <v>0</v>
      </c>
      <c r="G185" s="25">
        <f t="shared" ref="G185:J185" si="67">G186+G187+G188+G189+G190+G191+G192</f>
        <v>0</v>
      </c>
      <c r="H185" s="25">
        <f t="shared" si="67"/>
        <v>0</v>
      </c>
      <c r="I185" s="25">
        <f t="shared" si="67"/>
        <v>0</v>
      </c>
      <c r="J185" s="25">
        <f t="shared" si="67"/>
        <v>0</v>
      </c>
      <c r="K185" s="5" t="s">
        <v>160</v>
      </c>
      <c r="L185" s="5" t="s">
        <v>164</v>
      </c>
      <c r="N185" s="44">
        <f t="shared" si="47"/>
        <v>37000</v>
      </c>
    </row>
    <row r="186" spans="1:14" ht="19.5" hidden="1" thickTop="1" thickBot="1" x14ac:dyDescent="0.3">
      <c r="B186" s="3" t="str">
        <f t="shared" si="45"/>
        <v>b</v>
      </c>
      <c r="C186" s="1" t="s">
        <v>1</v>
      </c>
      <c r="D186" s="7" t="s">
        <v>3</v>
      </c>
      <c r="E186" s="18">
        <v>0</v>
      </c>
      <c r="F186" s="27">
        <f t="shared" si="46"/>
        <v>0</v>
      </c>
      <c r="G186" s="27"/>
      <c r="H186" s="27"/>
      <c r="I186" s="27"/>
      <c r="J186" s="27"/>
      <c r="L186" s="5" t="s">
        <v>164</v>
      </c>
      <c r="N186" s="44">
        <f t="shared" si="47"/>
        <v>0</v>
      </c>
    </row>
    <row r="187" spans="1:14" ht="19.5" thickTop="1" thickBot="1" x14ac:dyDescent="0.3">
      <c r="B187" s="3" t="str">
        <f t="shared" si="45"/>
        <v>a</v>
      </c>
      <c r="C187" s="1" t="s">
        <v>1</v>
      </c>
      <c r="D187" s="7" t="s">
        <v>4</v>
      </c>
      <c r="E187" s="18">
        <v>35000</v>
      </c>
      <c r="F187" s="27">
        <f t="shared" si="46"/>
        <v>0</v>
      </c>
      <c r="G187" s="27"/>
      <c r="H187" s="27"/>
      <c r="I187" s="26"/>
      <c r="J187" s="27"/>
      <c r="L187" s="5" t="s">
        <v>164</v>
      </c>
      <c r="N187" s="44">
        <f t="shared" si="47"/>
        <v>35000</v>
      </c>
    </row>
    <row r="188" spans="1:14" ht="19.5" hidden="1" thickTop="1" thickBot="1" x14ac:dyDescent="0.3">
      <c r="B188" s="3" t="str">
        <f t="shared" si="45"/>
        <v>b</v>
      </c>
      <c r="C188" s="1" t="s">
        <v>1</v>
      </c>
      <c r="D188" s="7" t="s">
        <v>5</v>
      </c>
      <c r="E188" s="18">
        <v>0</v>
      </c>
      <c r="F188" s="27">
        <f t="shared" si="46"/>
        <v>0</v>
      </c>
      <c r="G188" s="27"/>
      <c r="H188" s="27"/>
      <c r="I188" s="26"/>
      <c r="J188" s="27"/>
      <c r="L188" s="5" t="s">
        <v>164</v>
      </c>
      <c r="N188" s="44">
        <f t="shared" si="47"/>
        <v>0</v>
      </c>
    </row>
    <row r="189" spans="1:14" ht="19.5" hidden="1" thickTop="1" thickBot="1" x14ac:dyDescent="0.3">
      <c r="B189" s="3" t="str">
        <f t="shared" si="45"/>
        <v>b</v>
      </c>
      <c r="C189" s="1" t="s">
        <v>1</v>
      </c>
      <c r="D189" s="7" t="s">
        <v>6</v>
      </c>
      <c r="E189" s="18">
        <v>0</v>
      </c>
      <c r="F189" s="27">
        <f t="shared" si="46"/>
        <v>0</v>
      </c>
      <c r="G189" s="27"/>
      <c r="H189" s="27"/>
      <c r="I189" s="26"/>
      <c r="J189" s="27"/>
      <c r="L189" s="5" t="s">
        <v>164</v>
      </c>
      <c r="N189" s="44">
        <f t="shared" si="47"/>
        <v>0</v>
      </c>
    </row>
    <row r="190" spans="1:14" ht="19.5" hidden="1" thickTop="1" thickBot="1" x14ac:dyDescent="0.3">
      <c r="B190" s="3" t="str">
        <f t="shared" si="45"/>
        <v>b</v>
      </c>
      <c r="C190" s="1" t="s">
        <v>1</v>
      </c>
      <c r="D190" s="7" t="s">
        <v>7</v>
      </c>
      <c r="E190" s="18">
        <v>0</v>
      </c>
      <c r="F190" s="27">
        <f t="shared" si="46"/>
        <v>0</v>
      </c>
      <c r="G190" s="27"/>
      <c r="H190" s="27"/>
      <c r="I190" s="26"/>
      <c r="J190" s="27"/>
      <c r="L190" s="5" t="s">
        <v>164</v>
      </c>
      <c r="N190" s="44">
        <f t="shared" si="47"/>
        <v>0</v>
      </c>
    </row>
    <row r="191" spans="1:14" ht="19.5" thickTop="1" thickBot="1" x14ac:dyDescent="0.3">
      <c r="B191" s="3" t="str">
        <f t="shared" si="45"/>
        <v>a</v>
      </c>
      <c r="C191" s="1" t="s">
        <v>1</v>
      </c>
      <c r="D191" s="7" t="s">
        <v>8</v>
      </c>
      <c r="E191" s="18">
        <v>1000</v>
      </c>
      <c r="F191" s="27">
        <f t="shared" si="46"/>
        <v>0</v>
      </c>
      <c r="G191" s="27"/>
      <c r="H191" s="27"/>
      <c r="I191" s="26"/>
      <c r="J191" s="27"/>
      <c r="L191" s="5" t="s">
        <v>164</v>
      </c>
      <c r="N191" s="44">
        <f t="shared" si="47"/>
        <v>1000</v>
      </c>
    </row>
    <row r="192" spans="1:14" ht="19.5" thickTop="1" thickBot="1" x14ac:dyDescent="0.3">
      <c r="B192" s="3" t="str">
        <f t="shared" si="45"/>
        <v>a</v>
      </c>
      <c r="C192" s="1" t="s">
        <v>1</v>
      </c>
      <c r="D192" s="7" t="s">
        <v>9</v>
      </c>
      <c r="E192" s="18">
        <v>1000</v>
      </c>
      <c r="F192" s="27">
        <f t="shared" si="46"/>
        <v>0</v>
      </c>
      <c r="G192" s="27"/>
      <c r="H192" s="27"/>
      <c r="I192" s="26"/>
      <c r="J192" s="27"/>
      <c r="L192" s="5" t="s">
        <v>164</v>
      </c>
      <c r="N192" s="44">
        <f t="shared" si="47"/>
        <v>1000</v>
      </c>
    </row>
    <row r="193" spans="1:14" ht="19.5" hidden="1" thickTop="1" thickBot="1" x14ac:dyDescent="0.3">
      <c r="B193" s="3" t="str">
        <f t="shared" si="45"/>
        <v>b</v>
      </c>
      <c r="C193" s="1" t="s">
        <v>1</v>
      </c>
      <c r="D193" s="7" t="s">
        <v>10</v>
      </c>
      <c r="E193" s="18">
        <v>0</v>
      </c>
      <c r="F193" s="27">
        <f t="shared" si="46"/>
        <v>0</v>
      </c>
      <c r="G193" s="27"/>
      <c r="H193" s="27"/>
      <c r="I193" s="26"/>
      <c r="J193" s="27"/>
      <c r="L193" s="5" t="s">
        <v>164</v>
      </c>
      <c r="N193" s="44">
        <f t="shared" si="47"/>
        <v>0</v>
      </c>
    </row>
    <row r="194" spans="1:14" ht="19.5" hidden="1" thickTop="1" thickBot="1" x14ac:dyDescent="0.3">
      <c r="B194" s="3" t="str">
        <f t="shared" si="45"/>
        <v>b</v>
      </c>
      <c r="C194" s="1" t="s">
        <v>1</v>
      </c>
      <c r="D194" s="7" t="s">
        <v>11</v>
      </c>
      <c r="E194" s="18">
        <v>0</v>
      </c>
      <c r="F194" s="27">
        <f t="shared" si="46"/>
        <v>0</v>
      </c>
      <c r="G194" s="27"/>
      <c r="H194" s="27"/>
      <c r="I194" s="26"/>
      <c r="J194" s="27"/>
      <c r="L194" s="5" t="s">
        <v>164</v>
      </c>
      <c r="N194" s="44">
        <f t="shared" si="47"/>
        <v>0</v>
      </c>
    </row>
    <row r="195" spans="1:14" ht="19.5" hidden="1" thickTop="1" thickBot="1" x14ac:dyDescent="0.3">
      <c r="B195" s="3" t="str">
        <f t="shared" si="45"/>
        <v>b</v>
      </c>
      <c r="C195" s="1" t="s">
        <v>1</v>
      </c>
      <c r="D195" s="7" t="s">
        <v>12</v>
      </c>
      <c r="E195" s="18">
        <v>0</v>
      </c>
      <c r="F195" s="27">
        <f t="shared" si="46"/>
        <v>0</v>
      </c>
      <c r="G195" s="27"/>
      <c r="H195" s="27"/>
      <c r="I195" s="26"/>
      <c r="J195" s="27"/>
      <c r="L195" s="5" t="s">
        <v>164</v>
      </c>
      <c r="N195" s="44">
        <f t="shared" si="47"/>
        <v>0</v>
      </c>
    </row>
    <row r="196" spans="1:14" ht="46.5" thickTop="1" thickBot="1" x14ac:dyDescent="0.3">
      <c r="A196" s="5">
        <v>4</v>
      </c>
      <c r="B196" s="3" t="str">
        <f t="shared" si="45"/>
        <v>a</v>
      </c>
      <c r="C196" s="8" t="s">
        <v>48</v>
      </c>
      <c r="D196" s="9" t="s">
        <v>49</v>
      </c>
      <c r="E196" s="16">
        <f t="shared" ref="E196" si="68">E197+E205+E206+E207</f>
        <v>45000</v>
      </c>
      <c r="F196" s="24">
        <f t="shared" si="46"/>
        <v>0</v>
      </c>
      <c r="G196" s="24">
        <f t="shared" ref="G196:J196" si="69">G197+G205+G206+G207</f>
        <v>0</v>
      </c>
      <c r="H196" s="24">
        <f t="shared" si="69"/>
        <v>0</v>
      </c>
      <c r="I196" s="24">
        <f t="shared" si="69"/>
        <v>0</v>
      </c>
      <c r="J196" s="24">
        <f t="shared" si="69"/>
        <v>0</v>
      </c>
      <c r="K196" s="5" t="s">
        <v>160</v>
      </c>
      <c r="L196" s="5" t="s">
        <v>164</v>
      </c>
      <c r="N196" s="44">
        <f t="shared" si="47"/>
        <v>45000</v>
      </c>
    </row>
    <row r="197" spans="1:14" ht="19.5" thickTop="1" thickBot="1" x14ac:dyDescent="0.3">
      <c r="B197" s="3" t="str">
        <f t="shared" ref="B197:B260" si="70">IF((E197+F197+G197+H197+J197+I197)&gt;0,"a","b")</f>
        <v>a</v>
      </c>
      <c r="C197" s="1" t="s">
        <v>1</v>
      </c>
      <c r="D197" s="7" t="s">
        <v>2</v>
      </c>
      <c r="E197" s="17">
        <f t="shared" ref="E197" si="71">E198+E199+E200+E201+E202+E203+E204</f>
        <v>45000</v>
      </c>
      <c r="F197" s="25">
        <f t="shared" ref="F197:F260" si="72">G197+H197+I197+J197</f>
        <v>0</v>
      </c>
      <c r="G197" s="25">
        <f t="shared" ref="G197:J197" si="73">G198+G199+G200+G201+G202+G203+G204</f>
        <v>0</v>
      </c>
      <c r="H197" s="25">
        <f t="shared" si="73"/>
        <v>0</v>
      </c>
      <c r="I197" s="25">
        <f t="shared" si="73"/>
        <v>0</v>
      </c>
      <c r="J197" s="25">
        <f t="shared" si="73"/>
        <v>0</v>
      </c>
      <c r="K197" s="5" t="s">
        <v>160</v>
      </c>
      <c r="L197" s="5" t="s">
        <v>164</v>
      </c>
      <c r="N197" s="44">
        <f t="shared" ref="N197:N260" si="74">E197-F197</f>
        <v>45000</v>
      </c>
    </row>
    <row r="198" spans="1:14" ht="19.5" hidden="1" thickTop="1" thickBot="1" x14ac:dyDescent="0.3">
      <c r="B198" s="3" t="str">
        <f t="shared" si="70"/>
        <v>b</v>
      </c>
      <c r="C198" s="1" t="s">
        <v>1</v>
      </c>
      <c r="D198" s="7" t="s">
        <v>3</v>
      </c>
      <c r="E198" s="18">
        <v>0</v>
      </c>
      <c r="F198" s="27">
        <f t="shared" si="72"/>
        <v>0</v>
      </c>
      <c r="G198" s="27"/>
      <c r="H198" s="27"/>
      <c r="I198" s="26"/>
      <c r="J198" s="27"/>
      <c r="L198" s="5" t="s">
        <v>164</v>
      </c>
      <c r="N198" s="44">
        <f t="shared" si="74"/>
        <v>0</v>
      </c>
    </row>
    <row r="199" spans="1:14" ht="19.5" thickTop="1" thickBot="1" x14ac:dyDescent="0.3">
      <c r="B199" s="3" t="str">
        <f t="shared" si="70"/>
        <v>a</v>
      </c>
      <c r="C199" s="1" t="s">
        <v>1</v>
      </c>
      <c r="D199" s="7" t="s">
        <v>4</v>
      </c>
      <c r="E199" s="18">
        <v>36000</v>
      </c>
      <c r="F199" s="27">
        <f t="shared" si="72"/>
        <v>0</v>
      </c>
      <c r="G199" s="27"/>
      <c r="H199" s="27"/>
      <c r="I199" s="27"/>
      <c r="J199" s="27"/>
      <c r="L199" s="5" t="s">
        <v>164</v>
      </c>
      <c r="N199" s="44">
        <f t="shared" si="74"/>
        <v>36000</v>
      </c>
    </row>
    <row r="200" spans="1:14" ht="19.5" hidden="1" thickTop="1" thickBot="1" x14ac:dyDescent="0.3">
      <c r="B200" s="3" t="str">
        <f t="shared" si="70"/>
        <v>b</v>
      </c>
      <c r="C200" s="1" t="s">
        <v>1</v>
      </c>
      <c r="D200" s="7" t="s">
        <v>5</v>
      </c>
      <c r="E200" s="18">
        <v>0</v>
      </c>
      <c r="F200" s="27">
        <f t="shared" si="72"/>
        <v>0</v>
      </c>
      <c r="G200" s="27"/>
      <c r="H200" s="27"/>
      <c r="I200" s="26"/>
      <c r="J200" s="27"/>
      <c r="L200" s="5" t="s">
        <v>164</v>
      </c>
      <c r="N200" s="44">
        <f t="shared" si="74"/>
        <v>0</v>
      </c>
    </row>
    <row r="201" spans="1:14" ht="19.5" hidden="1" thickTop="1" thickBot="1" x14ac:dyDescent="0.3">
      <c r="B201" s="3" t="str">
        <f t="shared" si="70"/>
        <v>b</v>
      </c>
      <c r="C201" s="1" t="s">
        <v>1</v>
      </c>
      <c r="D201" s="7" t="s">
        <v>6</v>
      </c>
      <c r="E201" s="18">
        <v>0</v>
      </c>
      <c r="F201" s="27">
        <f t="shared" si="72"/>
        <v>0</v>
      </c>
      <c r="G201" s="27"/>
      <c r="H201" s="27"/>
      <c r="I201" s="26"/>
      <c r="J201" s="27"/>
      <c r="L201" s="5" t="s">
        <v>164</v>
      </c>
      <c r="N201" s="44">
        <f t="shared" si="74"/>
        <v>0</v>
      </c>
    </row>
    <row r="202" spans="1:14" ht="19.5" hidden="1" thickTop="1" thickBot="1" x14ac:dyDescent="0.3">
      <c r="B202" s="3" t="str">
        <f t="shared" si="70"/>
        <v>b</v>
      </c>
      <c r="C202" s="1" t="s">
        <v>1</v>
      </c>
      <c r="D202" s="7" t="s">
        <v>7</v>
      </c>
      <c r="E202" s="18">
        <v>0</v>
      </c>
      <c r="F202" s="27">
        <f t="shared" si="72"/>
        <v>0</v>
      </c>
      <c r="G202" s="27"/>
      <c r="H202" s="27"/>
      <c r="I202" s="26"/>
      <c r="J202" s="27"/>
      <c r="L202" s="5" t="s">
        <v>164</v>
      </c>
      <c r="N202" s="44">
        <f t="shared" si="74"/>
        <v>0</v>
      </c>
    </row>
    <row r="203" spans="1:14" ht="19.5" thickTop="1" thickBot="1" x14ac:dyDescent="0.3">
      <c r="B203" s="3" t="str">
        <f t="shared" si="70"/>
        <v>a</v>
      </c>
      <c r="C203" s="1" t="s">
        <v>1</v>
      </c>
      <c r="D203" s="7" t="s">
        <v>8</v>
      </c>
      <c r="E203" s="18">
        <v>8000</v>
      </c>
      <c r="F203" s="27">
        <f t="shared" si="72"/>
        <v>0</v>
      </c>
      <c r="G203" s="27"/>
      <c r="H203" s="27"/>
      <c r="I203" s="26"/>
      <c r="J203" s="27"/>
      <c r="L203" s="5" t="s">
        <v>164</v>
      </c>
      <c r="N203" s="44">
        <f t="shared" si="74"/>
        <v>8000</v>
      </c>
    </row>
    <row r="204" spans="1:14" ht="19.5" thickTop="1" thickBot="1" x14ac:dyDescent="0.3">
      <c r="B204" s="3" t="str">
        <f t="shared" si="70"/>
        <v>a</v>
      </c>
      <c r="C204" s="1" t="s">
        <v>1</v>
      </c>
      <c r="D204" s="7" t="s">
        <v>9</v>
      </c>
      <c r="E204" s="18">
        <v>1000</v>
      </c>
      <c r="F204" s="27">
        <f t="shared" si="72"/>
        <v>0</v>
      </c>
      <c r="G204" s="27"/>
      <c r="H204" s="27"/>
      <c r="I204" s="26"/>
      <c r="J204" s="27"/>
      <c r="L204" s="5" t="s">
        <v>164</v>
      </c>
      <c r="N204" s="44">
        <f t="shared" si="74"/>
        <v>1000</v>
      </c>
    </row>
    <row r="205" spans="1:14" ht="19.5" hidden="1" thickTop="1" thickBot="1" x14ac:dyDescent="0.3">
      <c r="B205" s="3" t="str">
        <f t="shared" si="70"/>
        <v>b</v>
      </c>
      <c r="C205" s="1" t="s">
        <v>1</v>
      </c>
      <c r="D205" s="7" t="s">
        <v>10</v>
      </c>
      <c r="E205" s="18">
        <v>0</v>
      </c>
      <c r="F205" s="27">
        <f t="shared" si="72"/>
        <v>0</v>
      </c>
      <c r="G205" s="27"/>
      <c r="H205" s="27"/>
      <c r="I205" s="26"/>
      <c r="J205" s="27"/>
      <c r="L205" s="5" t="s">
        <v>164</v>
      </c>
      <c r="N205" s="44">
        <f t="shared" si="74"/>
        <v>0</v>
      </c>
    </row>
    <row r="206" spans="1:14" ht="19.5" hidden="1" thickTop="1" thickBot="1" x14ac:dyDescent="0.3">
      <c r="B206" s="3" t="str">
        <f t="shared" si="70"/>
        <v>b</v>
      </c>
      <c r="C206" s="1" t="s">
        <v>1</v>
      </c>
      <c r="D206" s="7" t="s">
        <v>11</v>
      </c>
      <c r="E206" s="18">
        <v>0</v>
      </c>
      <c r="F206" s="27">
        <f t="shared" si="72"/>
        <v>0</v>
      </c>
      <c r="G206" s="27"/>
      <c r="H206" s="27"/>
      <c r="I206" s="26"/>
      <c r="J206" s="27"/>
      <c r="L206" s="5" t="s">
        <v>164</v>
      </c>
      <c r="N206" s="44">
        <f t="shared" si="74"/>
        <v>0</v>
      </c>
    </row>
    <row r="207" spans="1:14" ht="19.5" hidden="1" thickTop="1" thickBot="1" x14ac:dyDescent="0.3">
      <c r="B207" s="3" t="str">
        <f t="shared" si="70"/>
        <v>b</v>
      </c>
      <c r="C207" s="1" t="s">
        <v>1</v>
      </c>
      <c r="D207" s="7" t="s">
        <v>12</v>
      </c>
      <c r="E207" s="18">
        <v>0</v>
      </c>
      <c r="F207" s="27">
        <f t="shared" si="72"/>
        <v>0</v>
      </c>
      <c r="G207" s="27"/>
      <c r="H207" s="27"/>
      <c r="I207" s="26"/>
      <c r="J207" s="27"/>
      <c r="L207" s="5" t="s">
        <v>164</v>
      </c>
      <c r="N207" s="44">
        <f t="shared" si="74"/>
        <v>0</v>
      </c>
    </row>
    <row r="208" spans="1:14" ht="31.5" thickTop="1" thickBot="1" x14ac:dyDescent="0.3">
      <c r="A208" s="5">
        <v>4</v>
      </c>
      <c r="B208" s="3" t="str">
        <f t="shared" si="70"/>
        <v>a</v>
      </c>
      <c r="C208" s="8" t="s">
        <v>50</v>
      </c>
      <c r="D208" s="9" t="s">
        <v>51</v>
      </c>
      <c r="E208" s="16">
        <f t="shared" ref="E208" si="75">E209+E217+E218+E219</f>
        <v>27000</v>
      </c>
      <c r="F208" s="24">
        <f t="shared" si="72"/>
        <v>0</v>
      </c>
      <c r="G208" s="24">
        <f t="shared" ref="G208:J208" si="76">G209+G217+G218+G219</f>
        <v>0</v>
      </c>
      <c r="H208" s="24">
        <f t="shared" si="76"/>
        <v>0</v>
      </c>
      <c r="I208" s="24">
        <f t="shared" si="76"/>
        <v>0</v>
      </c>
      <c r="J208" s="24">
        <f t="shared" si="76"/>
        <v>0</v>
      </c>
      <c r="K208" s="5" t="s">
        <v>160</v>
      </c>
      <c r="L208" s="5" t="s">
        <v>164</v>
      </c>
      <c r="N208" s="44">
        <f t="shared" si="74"/>
        <v>27000</v>
      </c>
    </row>
    <row r="209" spans="1:14" ht="19.5" thickTop="1" thickBot="1" x14ac:dyDescent="0.3">
      <c r="B209" s="3" t="str">
        <f t="shared" si="70"/>
        <v>a</v>
      </c>
      <c r="C209" s="1" t="s">
        <v>1</v>
      </c>
      <c r="D209" s="7" t="s">
        <v>2</v>
      </c>
      <c r="E209" s="17">
        <f t="shared" ref="E209" si="77">E210+E211+E212+E213+E214+E215+E216</f>
        <v>27000</v>
      </c>
      <c r="F209" s="25">
        <f t="shared" si="72"/>
        <v>0</v>
      </c>
      <c r="G209" s="25">
        <f t="shared" ref="G209:J209" si="78">G210+G211+G212+G213+G214+G215+G216</f>
        <v>0</v>
      </c>
      <c r="H209" s="25">
        <f t="shared" si="78"/>
        <v>0</v>
      </c>
      <c r="I209" s="25">
        <f t="shared" si="78"/>
        <v>0</v>
      </c>
      <c r="J209" s="25">
        <f t="shared" si="78"/>
        <v>0</v>
      </c>
      <c r="K209" s="5" t="s">
        <v>160</v>
      </c>
      <c r="L209" s="5" t="s">
        <v>164</v>
      </c>
      <c r="N209" s="44">
        <f t="shared" si="74"/>
        <v>27000</v>
      </c>
    </row>
    <row r="210" spans="1:14" ht="19.5" hidden="1" thickTop="1" thickBot="1" x14ac:dyDescent="0.3">
      <c r="B210" s="3" t="str">
        <f t="shared" si="70"/>
        <v>b</v>
      </c>
      <c r="C210" s="1" t="s">
        <v>1</v>
      </c>
      <c r="D210" s="7" t="s">
        <v>3</v>
      </c>
      <c r="E210" s="18">
        <v>0</v>
      </c>
      <c r="F210" s="27">
        <f t="shared" si="72"/>
        <v>0</v>
      </c>
      <c r="G210" s="27"/>
      <c r="H210" s="27"/>
      <c r="I210" s="27"/>
      <c r="J210" s="27"/>
      <c r="L210" s="5" t="s">
        <v>164</v>
      </c>
      <c r="N210" s="44">
        <f t="shared" si="74"/>
        <v>0</v>
      </c>
    </row>
    <row r="211" spans="1:14" ht="19.5" thickTop="1" thickBot="1" x14ac:dyDescent="0.3">
      <c r="B211" s="3" t="str">
        <f t="shared" si="70"/>
        <v>a</v>
      </c>
      <c r="C211" s="1" t="s">
        <v>1</v>
      </c>
      <c r="D211" s="7" t="s">
        <v>4</v>
      </c>
      <c r="E211" s="18">
        <v>21000</v>
      </c>
      <c r="F211" s="27">
        <f t="shared" si="72"/>
        <v>0</v>
      </c>
      <c r="G211" s="27"/>
      <c r="H211" s="27"/>
      <c r="I211" s="26"/>
      <c r="J211" s="27"/>
      <c r="L211" s="5" t="s">
        <v>164</v>
      </c>
      <c r="N211" s="44">
        <f t="shared" si="74"/>
        <v>21000</v>
      </c>
    </row>
    <row r="212" spans="1:14" ht="19.5" hidden="1" thickTop="1" thickBot="1" x14ac:dyDescent="0.3">
      <c r="B212" s="3" t="str">
        <f t="shared" si="70"/>
        <v>b</v>
      </c>
      <c r="C212" s="1" t="s">
        <v>1</v>
      </c>
      <c r="D212" s="7" t="s">
        <v>5</v>
      </c>
      <c r="E212" s="18">
        <v>0</v>
      </c>
      <c r="F212" s="27">
        <f t="shared" si="72"/>
        <v>0</v>
      </c>
      <c r="G212" s="27"/>
      <c r="H212" s="27"/>
      <c r="I212" s="26"/>
      <c r="J212" s="27"/>
      <c r="L212" s="5" t="s">
        <v>164</v>
      </c>
      <c r="N212" s="44">
        <f t="shared" si="74"/>
        <v>0</v>
      </c>
    </row>
    <row r="213" spans="1:14" ht="19.5" hidden="1" thickTop="1" thickBot="1" x14ac:dyDescent="0.3">
      <c r="B213" s="3" t="str">
        <f t="shared" si="70"/>
        <v>b</v>
      </c>
      <c r="C213" s="1" t="s">
        <v>1</v>
      </c>
      <c r="D213" s="7" t="s">
        <v>6</v>
      </c>
      <c r="E213" s="18">
        <v>0</v>
      </c>
      <c r="F213" s="27">
        <f t="shared" si="72"/>
        <v>0</v>
      </c>
      <c r="G213" s="27"/>
      <c r="H213" s="27"/>
      <c r="I213" s="26"/>
      <c r="J213" s="27"/>
      <c r="L213" s="5" t="s">
        <v>164</v>
      </c>
      <c r="N213" s="44">
        <f t="shared" si="74"/>
        <v>0</v>
      </c>
    </row>
    <row r="214" spans="1:14" ht="19.5" hidden="1" thickTop="1" thickBot="1" x14ac:dyDescent="0.3">
      <c r="B214" s="3" t="str">
        <f t="shared" si="70"/>
        <v>b</v>
      </c>
      <c r="C214" s="1" t="s">
        <v>1</v>
      </c>
      <c r="D214" s="7" t="s">
        <v>7</v>
      </c>
      <c r="E214" s="18">
        <v>0</v>
      </c>
      <c r="F214" s="27">
        <f t="shared" si="72"/>
        <v>0</v>
      </c>
      <c r="G214" s="27"/>
      <c r="H214" s="27"/>
      <c r="I214" s="26"/>
      <c r="J214" s="27"/>
      <c r="L214" s="5" t="s">
        <v>164</v>
      </c>
      <c r="N214" s="44">
        <f t="shared" si="74"/>
        <v>0</v>
      </c>
    </row>
    <row r="215" spans="1:14" ht="19.5" thickTop="1" thickBot="1" x14ac:dyDescent="0.3">
      <c r="B215" s="3" t="str">
        <f t="shared" si="70"/>
        <v>a</v>
      </c>
      <c r="C215" s="1" t="s">
        <v>1</v>
      </c>
      <c r="D215" s="7" t="s">
        <v>8</v>
      </c>
      <c r="E215" s="18">
        <v>5000</v>
      </c>
      <c r="F215" s="27">
        <f t="shared" si="72"/>
        <v>0</v>
      </c>
      <c r="G215" s="27"/>
      <c r="H215" s="27"/>
      <c r="I215" s="26"/>
      <c r="J215" s="27"/>
      <c r="L215" s="5" t="s">
        <v>164</v>
      </c>
      <c r="N215" s="44">
        <f t="shared" si="74"/>
        <v>5000</v>
      </c>
    </row>
    <row r="216" spans="1:14" ht="19.5" thickTop="1" thickBot="1" x14ac:dyDescent="0.3">
      <c r="B216" s="3" t="str">
        <f t="shared" si="70"/>
        <v>a</v>
      </c>
      <c r="C216" s="1" t="s">
        <v>1</v>
      </c>
      <c r="D216" s="7" t="s">
        <v>9</v>
      </c>
      <c r="E216" s="18">
        <v>1000</v>
      </c>
      <c r="F216" s="27">
        <f t="shared" si="72"/>
        <v>0</v>
      </c>
      <c r="G216" s="27"/>
      <c r="H216" s="27"/>
      <c r="I216" s="26"/>
      <c r="J216" s="27"/>
      <c r="L216" s="5" t="s">
        <v>164</v>
      </c>
      <c r="N216" s="44">
        <f t="shared" si="74"/>
        <v>1000</v>
      </c>
    </row>
    <row r="217" spans="1:14" ht="19.5" hidden="1" thickTop="1" thickBot="1" x14ac:dyDescent="0.3">
      <c r="B217" s="3" t="str">
        <f t="shared" si="70"/>
        <v>b</v>
      </c>
      <c r="C217" s="1" t="s">
        <v>1</v>
      </c>
      <c r="D217" s="7" t="s">
        <v>10</v>
      </c>
      <c r="E217" s="18">
        <v>0</v>
      </c>
      <c r="F217" s="27">
        <f t="shared" si="72"/>
        <v>0</v>
      </c>
      <c r="G217" s="27"/>
      <c r="H217" s="27"/>
      <c r="I217" s="26"/>
      <c r="J217" s="27"/>
      <c r="L217" s="5" t="s">
        <v>164</v>
      </c>
      <c r="N217" s="44">
        <f t="shared" si="74"/>
        <v>0</v>
      </c>
    </row>
    <row r="218" spans="1:14" ht="19.5" hidden="1" thickTop="1" thickBot="1" x14ac:dyDescent="0.3">
      <c r="B218" s="3" t="str">
        <f t="shared" si="70"/>
        <v>b</v>
      </c>
      <c r="C218" s="1" t="s">
        <v>1</v>
      </c>
      <c r="D218" s="7" t="s">
        <v>11</v>
      </c>
      <c r="E218" s="18">
        <v>0</v>
      </c>
      <c r="F218" s="27">
        <f t="shared" si="72"/>
        <v>0</v>
      </c>
      <c r="G218" s="27"/>
      <c r="H218" s="27"/>
      <c r="I218" s="26"/>
      <c r="J218" s="27"/>
      <c r="L218" s="5" t="s">
        <v>164</v>
      </c>
      <c r="N218" s="44">
        <f t="shared" si="74"/>
        <v>0</v>
      </c>
    </row>
    <row r="219" spans="1:14" ht="19.5" hidden="1" thickTop="1" thickBot="1" x14ac:dyDescent="0.3">
      <c r="B219" s="3" t="str">
        <f t="shared" si="70"/>
        <v>b</v>
      </c>
      <c r="C219" s="1" t="s">
        <v>1</v>
      </c>
      <c r="D219" s="7" t="s">
        <v>12</v>
      </c>
      <c r="E219" s="18">
        <v>0</v>
      </c>
      <c r="F219" s="27">
        <f t="shared" si="72"/>
        <v>0</v>
      </c>
      <c r="G219" s="27"/>
      <c r="H219" s="27"/>
      <c r="I219" s="26"/>
      <c r="J219" s="27"/>
      <c r="L219" s="5" t="s">
        <v>164</v>
      </c>
      <c r="N219" s="44">
        <f t="shared" si="74"/>
        <v>0</v>
      </c>
    </row>
    <row r="220" spans="1:14" ht="46.5" thickTop="1" thickBot="1" x14ac:dyDescent="0.3">
      <c r="A220" s="5">
        <v>4</v>
      </c>
      <c r="B220" s="3" t="str">
        <f t="shared" si="70"/>
        <v>a</v>
      </c>
      <c r="C220" s="8" t="s">
        <v>52</v>
      </c>
      <c r="D220" s="9" t="s">
        <v>53</v>
      </c>
      <c r="E220" s="16">
        <f t="shared" ref="E220" si="79">E221+E229+E230+E231</f>
        <v>18000</v>
      </c>
      <c r="F220" s="24">
        <f t="shared" si="72"/>
        <v>0</v>
      </c>
      <c r="G220" s="24">
        <f t="shared" ref="G220:J220" si="80">G221+G229+G230+G231</f>
        <v>0</v>
      </c>
      <c r="H220" s="24">
        <f t="shared" si="80"/>
        <v>0</v>
      </c>
      <c r="I220" s="24">
        <f t="shared" si="80"/>
        <v>0</v>
      </c>
      <c r="J220" s="24">
        <f t="shared" si="80"/>
        <v>0</v>
      </c>
      <c r="K220" s="5" t="s">
        <v>160</v>
      </c>
      <c r="L220" s="5" t="s">
        <v>164</v>
      </c>
      <c r="N220" s="44">
        <f t="shared" si="74"/>
        <v>18000</v>
      </c>
    </row>
    <row r="221" spans="1:14" ht="19.5" thickTop="1" thickBot="1" x14ac:dyDescent="0.3">
      <c r="B221" s="3" t="str">
        <f t="shared" si="70"/>
        <v>a</v>
      </c>
      <c r="C221" s="1" t="s">
        <v>1</v>
      </c>
      <c r="D221" s="7" t="s">
        <v>2</v>
      </c>
      <c r="E221" s="17">
        <f t="shared" ref="E221" si="81">E222+E223+E224+E225+E226+E227+E228</f>
        <v>18000</v>
      </c>
      <c r="F221" s="25">
        <f t="shared" si="72"/>
        <v>0</v>
      </c>
      <c r="G221" s="25">
        <f t="shared" ref="G221:J221" si="82">G222+G223+G224+G225+G226+G227+G228</f>
        <v>0</v>
      </c>
      <c r="H221" s="25">
        <f t="shared" si="82"/>
        <v>0</v>
      </c>
      <c r="I221" s="25">
        <f t="shared" si="82"/>
        <v>0</v>
      </c>
      <c r="J221" s="25">
        <f t="shared" si="82"/>
        <v>0</v>
      </c>
      <c r="K221" s="5" t="s">
        <v>160</v>
      </c>
      <c r="L221" s="5" t="s">
        <v>164</v>
      </c>
      <c r="N221" s="44">
        <f t="shared" si="74"/>
        <v>18000</v>
      </c>
    </row>
    <row r="222" spans="1:14" ht="19.5" hidden="1" thickTop="1" thickBot="1" x14ac:dyDescent="0.3">
      <c r="B222" s="3" t="str">
        <f t="shared" si="70"/>
        <v>b</v>
      </c>
      <c r="C222" s="1" t="s">
        <v>1</v>
      </c>
      <c r="D222" s="7" t="s">
        <v>3</v>
      </c>
      <c r="E222" s="18">
        <v>0</v>
      </c>
      <c r="F222" s="27">
        <f t="shared" si="72"/>
        <v>0</v>
      </c>
      <c r="G222" s="27"/>
      <c r="H222" s="27"/>
      <c r="I222" s="27"/>
      <c r="J222" s="27"/>
      <c r="L222" s="5" t="s">
        <v>164</v>
      </c>
      <c r="N222" s="44">
        <f t="shared" si="74"/>
        <v>0</v>
      </c>
    </row>
    <row r="223" spans="1:14" ht="19.5" thickTop="1" thickBot="1" x14ac:dyDescent="0.3">
      <c r="B223" s="3" t="str">
        <f t="shared" si="70"/>
        <v>a</v>
      </c>
      <c r="C223" s="1" t="s">
        <v>1</v>
      </c>
      <c r="D223" s="7" t="s">
        <v>4</v>
      </c>
      <c r="E223" s="18">
        <v>16000</v>
      </c>
      <c r="F223" s="27">
        <f t="shared" si="72"/>
        <v>0</v>
      </c>
      <c r="G223" s="27"/>
      <c r="H223" s="27"/>
      <c r="I223" s="26"/>
      <c r="J223" s="27"/>
      <c r="L223" s="5" t="s">
        <v>164</v>
      </c>
      <c r="N223" s="44">
        <f t="shared" si="74"/>
        <v>16000</v>
      </c>
    </row>
    <row r="224" spans="1:14" ht="19.5" hidden="1" thickTop="1" thickBot="1" x14ac:dyDescent="0.3">
      <c r="B224" s="3" t="str">
        <f t="shared" si="70"/>
        <v>b</v>
      </c>
      <c r="C224" s="1" t="s">
        <v>1</v>
      </c>
      <c r="D224" s="7" t="s">
        <v>5</v>
      </c>
      <c r="E224" s="18">
        <v>0</v>
      </c>
      <c r="F224" s="27">
        <f t="shared" si="72"/>
        <v>0</v>
      </c>
      <c r="G224" s="27"/>
      <c r="H224" s="27"/>
      <c r="I224" s="26"/>
      <c r="J224" s="27"/>
      <c r="L224" s="5" t="s">
        <v>164</v>
      </c>
      <c r="N224" s="44">
        <f t="shared" si="74"/>
        <v>0</v>
      </c>
    </row>
    <row r="225" spans="1:14" ht="19.5" hidden="1" thickTop="1" thickBot="1" x14ac:dyDescent="0.3">
      <c r="B225" s="3" t="str">
        <f t="shared" si="70"/>
        <v>b</v>
      </c>
      <c r="C225" s="1" t="s">
        <v>1</v>
      </c>
      <c r="D225" s="7" t="s">
        <v>6</v>
      </c>
      <c r="E225" s="18">
        <v>0</v>
      </c>
      <c r="F225" s="27">
        <f t="shared" si="72"/>
        <v>0</v>
      </c>
      <c r="G225" s="27"/>
      <c r="H225" s="27"/>
      <c r="I225" s="26"/>
      <c r="J225" s="27"/>
      <c r="L225" s="5" t="s">
        <v>164</v>
      </c>
      <c r="N225" s="44">
        <f t="shared" si="74"/>
        <v>0</v>
      </c>
    </row>
    <row r="226" spans="1:14" ht="19.5" hidden="1" thickTop="1" thickBot="1" x14ac:dyDescent="0.3">
      <c r="B226" s="3" t="str">
        <f t="shared" si="70"/>
        <v>b</v>
      </c>
      <c r="C226" s="1" t="s">
        <v>1</v>
      </c>
      <c r="D226" s="7" t="s">
        <v>7</v>
      </c>
      <c r="E226" s="18">
        <v>0</v>
      </c>
      <c r="F226" s="27">
        <f t="shared" si="72"/>
        <v>0</v>
      </c>
      <c r="G226" s="27"/>
      <c r="H226" s="27"/>
      <c r="I226" s="26"/>
      <c r="J226" s="27"/>
      <c r="L226" s="5" t="s">
        <v>164</v>
      </c>
      <c r="N226" s="44">
        <f t="shared" si="74"/>
        <v>0</v>
      </c>
    </row>
    <row r="227" spans="1:14" ht="19.5" thickTop="1" thickBot="1" x14ac:dyDescent="0.3">
      <c r="B227" s="3" t="str">
        <f t="shared" si="70"/>
        <v>a</v>
      </c>
      <c r="C227" s="1" t="s">
        <v>1</v>
      </c>
      <c r="D227" s="7" t="s">
        <v>8</v>
      </c>
      <c r="E227" s="18">
        <v>2000</v>
      </c>
      <c r="F227" s="27">
        <f t="shared" si="72"/>
        <v>0</v>
      </c>
      <c r="G227" s="27"/>
      <c r="H227" s="27"/>
      <c r="I227" s="26"/>
      <c r="J227" s="27"/>
      <c r="L227" s="5" t="s">
        <v>164</v>
      </c>
      <c r="N227" s="44">
        <f t="shared" si="74"/>
        <v>2000</v>
      </c>
    </row>
    <row r="228" spans="1:14" ht="19.5" hidden="1" thickTop="1" thickBot="1" x14ac:dyDescent="0.3">
      <c r="B228" s="3" t="str">
        <f t="shared" si="70"/>
        <v>b</v>
      </c>
      <c r="C228" s="1" t="s">
        <v>1</v>
      </c>
      <c r="D228" s="7" t="s">
        <v>9</v>
      </c>
      <c r="E228" s="18">
        <v>0</v>
      </c>
      <c r="F228" s="27">
        <f t="shared" si="72"/>
        <v>0</v>
      </c>
      <c r="G228" s="27"/>
      <c r="H228" s="27"/>
      <c r="I228" s="26"/>
      <c r="J228" s="27"/>
      <c r="L228" s="5" t="s">
        <v>164</v>
      </c>
      <c r="N228" s="44">
        <f t="shared" si="74"/>
        <v>0</v>
      </c>
    </row>
    <row r="229" spans="1:14" ht="19.5" hidden="1" thickTop="1" thickBot="1" x14ac:dyDescent="0.3">
      <c r="B229" s="3" t="str">
        <f t="shared" si="70"/>
        <v>b</v>
      </c>
      <c r="C229" s="1" t="s">
        <v>1</v>
      </c>
      <c r="D229" s="7" t="s">
        <v>10</v>
      </c>
      <c r="E229" s="18">
        <v>0</v>
      </c>
      <c r="F229" s="27">
        <f t="shared" si="72"/>
        <v>0</v>
      </c>
      <c r="G229" s="27"/>
      <c r="H229" s="27"/>
      <c r="I229" s="26"/>
      <c r="J229" s="27"/>
      <c r="L229" s="5" t="s">
        <v>164</v>
      </c>
      <c r="N229" s="44">
        <f t="shared" si="74"/>
        <v>0</v>
      </c>
    </row>
    <row r="230" spans="1:14" ht="19.5" hidden="1" thickTop="1" thickBot="1" x14ac:dyDescent="0.3">
      <c r="B230" s="3" t="str">
        <f t="shared" si="70"/>
        <v>b</v>
      </c>
      <c r="C230" s="1" t="s">
        <v>1</v>
      </c>
      <c r="D230" s="7" t="s">
        <v>11</v>
      </c>
      <c r="E230" s="18">
        <v>0</v>
      </c>
      <c r="F230" s="27">
        <f t="shared" si="72"/>
        <v>0</v>
      </c>
      <c r="G230" s="27"/>
      <c r="H230" s="27"/>
      <c r="I230" s="26"/>
      <c r="J230" s="27"/>
      <c r="L230" s="5" t="s">
        <v>164</v>
      </c>
      <c r="N230" s="44">
        <f t="shared" si="74"/>
        <v>0</v>
      </c>
    </row>
    <row r="231" spans="1:14" ht="19.5" hidden="1" thickTop="1" thickBot="1" x14ac:dyDescent="0.3">
      <c r="B231" s="3" t="str">
        <f t="shared" si="70"/>
        <v>b</v>
      </c>
      <c r="C231" s="1" t="s">
        <v>1</v>
      </c>
      <c r="D231" s="7" t="s">
        <v>12</v>
      </c>
      <c r="E231" s="18">
        <v>0</v>
      </c>
      <c r="F231" s="27">
        <f t="shared" si="72"/>
        <v>0</v>
      </c>
      <c r="G231" s="27"/>
      <c r="H231" s="27"/>
      <c r="I231" s="26"/>
      <c r="J231" s="27"/>
      <c r="L231" s="5" t="s">
        <v>164</v>
      </c>
      <c r="N231" s="44">
        <f t="shared" si="74"/>
        <v>0</v>
      </c>
    </row>
    <row r="232" spans="1:14" ht="31.5" thickTop="1" thickBot="1" x14ac:dyDescent="0.3">
      <c r="A232" s="5">
        <v>4</v>
      </c>
      <c r="B232" s="3" t="str">
        <f t="shared" si="70"/>
        <v>a</v>
      </c>
      <c r="C232" s="8" t="s">
        <v>54</v>
      </c>
      <c r="D232" s="9" t="s">
        <v>55</v>
      </c>
      <c r="E232" s="16">
        <f t="shared" ref="E232" si="83">E233+E241+E242+E243</f>
        <v>41000</v>
      </c>
      <c r="F232" s="24">
        <f t="shared" si="72"/>
        <v>0</v>
      </c>
      <c r="G232" s="24">
        <f t="shared" ref="G232:J232" si="84">G233+G241+G242+G243</f>
        <v>0</v>
      </c>
      <c r="H232" s="24">
        <f t="shared" si="84"/>
        <v>0</v>
      </c>
      <c r="I232" s="24">
        <f t="shared" si="84"/>
        <v>0</v>
      </c>
      <c r="J232" s="24">
        <f t="shared" si="84"/>
        <v>0</v>
      </c>
      <c r="K232" s="5" t="s">
        <v>160</v>
      </c>
      <c r="L232" s="5" t="s">
        <v>164</v>
      </c>
      <c r="N232" s="44">
        <f t="shared" si="74"/>
        <v>41000</v>
      </c>
    </row>
    <row r="233" spans="1:14" ht="19.5" thickTop="1" thickBot="1" x14ac:dyDescent="0.3">
      <c r="B233" s="3" t="str">
        <f t="shared" si="70"/>
        <v>a</v>
      </c>
      <c r="C233" s="1" t="s">
        <v>1</v>
      </c>
      <c r="D233" s="7" t="s">
        <v>2</v>
      </c>
      <c r="E233" s="17">
        <f t="shared" ref="E233" si="85">E234+E235+E236+E237+E238+E239+E240</f>
        <v>41000</v>
      </c>
      <c r="F233" s="25">
        <f t="shared" si="72"/>
        <v>0</v>
      </c>
      <c r="G233" s="25">
        <f t="shared" ref="G233:J233" si="86">G234+G235+G236+G237+G238+G239+G240</f>
        <v>0</v>
      </c>
      <c r="H233" s="25">
        <f t="shared" si="86"/>
        <v>0</v>
      </c>
      <c r="I233" s="25">
        <f t="shared" si="86"/>
        <v>0</v>
      </c>
      <c r="J233" s="25">
        <f t="shared" si="86"/>
        <v>0</v>
      </c>
      <c r="K233" s="5" t="s">
        <v>160</v>
      </c>
      <c r="L233" s="5" t="s">
        <v>164</v>
      </c>
      <c r="N233" s="44">
        <f t="shared" si="74"/>
        <v>41000</v>
      </c>
    </row>
    <row r="234" spans="1:14" ht="19.5" hidden="1" thickTop="1" thickBot="1" x14ac:dyDescent="0.3">
      <c r="B234" s="3" t="str">
        <f t="shared" si="70"/>
        <v>b</v>
      </c>
      <c r="C234" s="1" t="s">
        <v>1</v>
      </c>
      <c r="D234" s="7" t="s">
        <v>3</v>
      </c>
      <c r="E234" s="18">
        <v>0</v>
      </c>
      <c r="F234" s="27">
        <f t="shared" si="72"/>
        <v>0</v>
      </c>
      <c r="G234" s="27"/>
      <c r="H234" s="27"/>
      <c r="I234" s="26"/>
      <c r="J234" s="27"/>
      <c r="L234" s="5" t="s">
        <v>164</v>
      </c>
      <c r="N234" s="44">
        <f t="shared" si="74"/>
        <v>0</v>
      </c>
    </row>
    <row r="235" spans="1:14" ht="19.5" thickTop="1" thickBot="1" x14ac:dyDescent="0.3">
      <c r="B235" s="3" t="str">
        <f t="shared" si="70"/>
        <v>a</v>
      </c>
      <c r="C235" s="1" t="s">
        <v>1</v>
      </c>
      <c r="D235" s="7" t="s">
        <v>4</v>
      </c>
      <c r="E235" s="18">
        <v>35000</v>
      </c>
      <c r="F235" s="27">
        <f t="shared" si="72"/>
        <v>0</v>
      </c>
      <c r="G235" s="27"/>
      <c r="H235" s="27"/>
      <c r="I235" s="27"/>
      <c r="J235" s="27"/>
      <c r="L235" s="5" t="s">
        <v>164</v>
      </c>
      <c r="N235" s="44">
        <f t="shared" si="74"/>
        <v>35000</v>
      </c>
    </row>
    <row r="236" spans="1:14" ht="19.5" hidden="1" thickTop="1" thickBot="1" x14ac:dyDescent="0.3">
      <c r="B236" s="3" t="str">
        <f t="shared" si="70"/>
        <v>b</v>
      </c>
      <c r="C236" s="1" t="s">
        <v>1</v>
      </c>
      <c r="D236" s="7" t="s">
        <v>5</v>
      </c>
      <c r="E236" s="18">
        <v>0</v>
      </c>
      <c r="F236" s="27">
        <f t="shared" si="72"/>
        <v>0</v>
      </c>
      <c r="G236" s="27"/>
      <c r="H236" s="27"/>
      <c r="I236" s="26"/>
      <c r="J236" s="27"/>
      <c r="L236" s="5" t="s">
        <v>164</v>
      </c>
      <c r="N236" s="44">
        <f t="shared" si="74"/>
        <v>0</v>
      </c>
    </row>
    <row r="237" spans="1:14" ht="19.5" hidden="1" thickTop="1" thickBot="1" x14ac:dyDescent="0.3">
      <c r="B237" s="3" t="str">
        <f t="shared" si="70"/>
        <v>b</v>
      </c>
      <c r="C237" s="1" t="s">
        <v>1</v>
      </c>
      <c r="D237" s="7" t="s">
        <v>6</v>
      </c>
      <c r="E237" s="18">
        <v>0</v>
      </c>
      <c r="F237" s="27">
        <f t="shared" si="72"/>
        <v>0</v>
      </c>
      <c r="G237" s="27"/>
      <c r="H237" s="27"/>
      <c r="I237" s="26"/>
      <c r="J237" s="27"/>
      <c r="L237" s="5" t="s">
        <v>164</v>
      </c>
      <c r="N237" s="44">
        <f t="shared" si="74"/>
        <v>0</v>
      </c>
    </row>
    <row r="238" spans="1:14" ht="19.5" hidden="1" thickTop="1" thickBot="1" x14ac:dyDescent="0.3">
      <c r="B238" s="3" t="str">
        <f t="shared" si="70"/>
        <v>b</v>
      </c>
      <c r="C238" s="1" t="s">
        <v>1</v>
      </c>
      <c r="D238" s="7" t="s">
        <v>7</v>
      </c>
      <c r="E238" s="18">
        <v>0</v>
      </c>
      <c r="F238" s="27">
        <f t="shared" si="72"/>
        <v>0</v>
      </c>
      <c r="G238" s="27"/>
      <c r="H238" s="27"/>
      <c r="I238" s="26"/>
      <c r="J238" s="27"/>
      <c r="L238" s="5" t="s">
        <v>164</v>
      </c>
      <c r="N238" s="44">
        <f t="shared" si="74"/>
        <v>0</v>
      </c>
    </row>
    <row r="239" spans="1:14" ht="19.5" thickTop="1" thickBot="1" x14ac:dyDescent="0.3">
      <c r="B239" s="3" t="str">
        <f t="shared" si="70"/>
        <v>a</v>
      </c>
      <c r="C239" s="1" t="s">
        <v>1</v>
      </c>
      <c r="D239" s="7" t="s">
        <v>8</v>
      </c>
      <c r="E239" s="18">
        <v>5000</v>
      </c>
      <c r="F239" s="27">
        <f t="shared" si="72"/>
        <v>0</v>
      </c>
      <c r="G239" s="27"/>
      <c r="H239" s="27"/>
      <c r="I239" s="26"/>
      <c r="J239" s="27"/>
      <c r="L239" s="5" t="s">
        <v>164</v>
      </c>
      <c r="N239" s="44">
        <f t="shared" si="74"/>
        <v>5000</v>
      </c>
    </row>
    <row r="240" spans="1:14" ht="19.5" thickTop="1" thickBot="1" x14ac:dyDescent="0.3">
      <c r="B240" s="3" t="str">
        <f t="shared" si="70"/>
        <v>a</v>
      </c>
      <c r="C240" s="1" t="s">
        <v>1</v>
      </c>
      <c r="D240" s="7" t="s">
        <v>9</v>
      </c>
      <c r="E240" s="18">
        <v>1000</v>
      </c>
      <c r="F240" s="27">
        <f t="shared" si="72"/>
        <v>0</v>
      </c>
      <c r="G240" s="27"/>
      <c r="H240" s="27"/>
      <c r="I240" s="26"/>
      <c r="J240" s="27"/>
      <c r="L240" s="5" t="s">
        <v>164</v>
      </c>
      <c r="N240" s="44">
        <f t="shared" si="74"/>
        <v>1000</v>
      </c>
    </row>
    <row r="241" spans="1:14" ht="19.5" hidden="1" thickTop="1" thickBot="1" x14ac:dyDescent="0.3">
      <c r="B241" s="3" t="str">
        <f t="shared" si="70"/>
        <v>b</v>
      </c>
      <c r="C241" s="1" t="s">
        <v>1</v>
      </c>
      <c r="D241" s="7" t="s">
        <v>10</v>
      </c>
      <c r="E241" s="18">
        <v>0</v>
      </c>
      <c r="F241" s="27">
        <f t="shared" si="72"/>
        <v>0</v>
      </c>
      <c r="G241" s="27"/>
      <c r="H241" s="27"/>
      <c r="I241" s="26"/>
      <c r="J241" s="27"/>
      <c r="L241" s="5" t="s">
        <v>164</v>
      </c>
      <c r="N241" s="44">
        <f t="shared" si="74"/>
        <v>0</v>
      </c>
    </row>
    <row r="242" spans="1:14" ht="19.5" hidden="1" thickTop="1" thickBot="1" x14ac:dyDescent="0.3">
      <c r="B242" s="3" t="str">
        <f t="shared" si="70"/>
        <v>b</v>
      </c>
      <c r="C242" s="1" t="s">
        <v>1</v>
      </c>
      <c r="D242" s="7" t="s">
        <v>11</v>
      </c>
      <c r="E242" s="18">
        <v>0</v>
      </c>
      <c r="F242" s="27">
        <f t="shared" si="72"/>
        <v>0</v>
      </c>
      <c r="G242" s="27"/>
      <c r="H242" s="27"/>
      <c r="I242" s="26"/>
      <c r="J242" s="27"/>
      <c r="L242" s="5" t="s">
        <v>164</v>
      </c>
      <c r="N242" s="44">
        <f t="shared" si="74"/>
        <v>0</v>
      </c>
    </row>
    <row r="243" spans="1:14" ht="19.5" hidden="1" thickTop="1" thickBot="1" x14ac:dyDescent="0.3">
      <c r="B243" s="3" t="str">
        <f t="shared" si="70"/>
        <v>b</v>
      </c>
      <c r="C243" s="1" t="s">
        <v>1</v>
      </c>
      <c r="D243" s="7" t="s">
        <v>12</v>
      </c>
      <c r="E243" s="18">
        <v>0</v>
      </c>
      <c r="F243" s="27">
        <f t="shared" si="72"/>
        <v>0</v>
      </c>
      <c r="G243" s="27"/>
      <c r="H243" s="27"/>
      <c r="I243" s="26"/>
      <c r="J243" s="27"/>
      <c r="L243" s="5" t="s">
        <v>164</v>
      </c>
      <c r="N243" s="44">
        <f t="shared" si="74"/>
        <v>0</v>
      </c>
    </row>
    <row r="244" spans="1:14" ht="46.5" thickTop="1" thickBot="1" x14ac:dyDescent="0.3">
      <c r="A244" s="5">
        <v>3</v>
      </c>
      <c r="B244" s="3" t="str">
        <f t="shared" si="70"/>
        <v>a</v>
      </c>
      <c r="C244" s="8" t="s">
        <v>56</v>
      </c>
      <c r="D244" s="9" t="s">
        <v>57</v>
      </c>
      <c r="E244" s="16">
        <f t="shared" ref="E244" si="87">E245+E253+E254+E255</f>
        <v>6610000</v>
      </c>
      <c r="F244" s="24">
        <f t="shared" si="72"/>
        <v>0</v>
      </c>
      <c r="G244" s="24">
        <f t="shared" ref="G244:J244" si="88">G245+G253+G254+G255</f>
        <v>0</v>
      </c>
      <c r="H244" s="24">
        <f t="shared" si="88"/>
        <v>0</v>
      </c>
      <c r="I244" s="24">
        <f t="shared" si="88"/>
        <v>0</v>
      </c>
      <c r="J244" s="24">
        <f t="shared" si="88"/>
        <v>0</v>
      </c>
      <c r="K244" s="5" t="s">
        <v>160</v>
      </c>
      <c r="L244" s="5" t="s">
        <v>172</v>
      </c>
      <c r="N244" s="44">
        <f t="shared" si="74"/>
        <v>6610000</v>
      </c>
    </row>
    <row r="245" spans="1:14" ht="19.5" thickTop="1" thickBot="1" x14ac:dyDescent="0.3">
      <c r="B245" s="3" t="str">
        <f t="shared" si="70"/>
        <v>a</v>
      </c>
      <c r="C245" s="1" t="s">
        <v>1</v>
      </c>
      <c r="D245" s="7" t="s">
        <v>2</v>
      </c>
      <c r="E245" s="17">
        <f t="shared" ref="E245" si="89">E246+E247+E248+E249+E250+E251+E252</f>
        <v>6286000</v>
      </c>
      <c r="F245" s="25">
        <f t="shared" si="72"/>
        <v>0</v>
      </c>
      <c r="G245" s="25">
        <f t="shared" ref="G245:J245" si="90">G246+G247+G248+G249+G250+G251+G252</f>
        <v>0</v>
      </c>
      <c r="H245" s="25">
        <f t="shared" si="90"/>
        <v>0</v>
      </c>
      <c r="I245" s="25">
        <f t="shared" si="90"/>
        <v>0</v>
      </c>
      <c r="J245" s="25">
        <f t="shared" si="90"/>
        <v>0</v>
      </c>
      <c r="K245" s="5" t="s">
        <v>160</v>
      </c>
      <c r="L245" s="5" t="s">
        <v>172</v>
      </c>
      <c r="N245" s="44">
        <f t="shared" si="74"/>
        <v>6286000</v>
      </c>
    </row>
    <row r="246" spans="1:14" ht="19.5" thickTop="1" thickBot="1" x14ac:dyDescent="0.3">
      <c r="B246" s="3" t="str">
        <f t="shared" si="70"/>
        <v>a</v>
      </c>
      <c r="C246" s="1" t="s">
        <v>1</v>
      </c>
      <c r="D246" s="7" t="s">
        <v>3</v>
      </c>
      <c r="E246" s="18">
        <v>3513000</v>
      </c>
      <c r="F246" s="27">
        <f t="shared" si="72"/>
        <v>0</v>
      </c>
      <c r="G246" s="38"/>
      <c r="H246" s="38"/>
      <c r="I246" s="38"/>
      <c r="J246" s="38"/>
      <c r="L246" s="5" t="s">
        <v>172</v>
      </c>
      <c r="N246" s="44">
        <f t="shared" si="74"/>
        <v>3513000</v>
      </c>
    </row>
    <row r="247" spans="1:14" ht="19.5" thickTop="1" thickBot="1" x14ac:dyDescent="0.3">
      <c r="B247" s="3" t="str">
        <f t="shared" si="70"/>
        <v>a</v>
      </c>
      <c r="C247" s="1" t="s">
        <v>1</v>
      </c>
      <c r="D247" s="7" t="s">
        <v>4</v>
      </c>
      <c r="E247" s="18">
        <v>2650000</v>
      </c>
      <c r="F247" s="27">
        <f t="shared" si="72"/>
        <v>0</v>
      </c>
      <c r="G247" s="38"/>
      <c r="H247" s="38"/>
      <c r="I247" s="38"/>
      <c r="J247" s="38"/>
      <c r="L247" s="5" t="s">
        <v>172</v>
      </c>
      <c r="N247" s="44">
        <f t="shared" si="74"/>
        <v>2650000</v>
      </c>
    </row>
    <row r="248" spans="1:14" ht="19.5" hidden="1" thickTop="1" thickBot="1" x14ac:dyDescent="0.3">
      <c r="B248" s="3" t="str">
        <f t="shared" si="70"/>
        <v>b</v>
      </c>
      <c r="C248" s="1" t="s">
        <v>1</v>
      </c>
      <c r="D248" s="7" t="s">
        <v>5</v>
      </c>
      <c r="E248" s="18">
        <v>0</v>
      </c>
      <c r="F248" s="27">
        <f t="shared" si="72"/>
        <v>0</v>
      </c>
      <c r="G248" s="38"/>
      <c r="H248" s="38"/>
      <c r="I248" s="38"/>
      <c r="J248" s="38"/>
      <c r="L248" s="5" t="s">
        <v>172</v>
      </c>
      <c r="N248" s="44">
        <f t="shared" si="74"/>
        <v>0</v>
      </c>
    </row>
    <row r="249" spans="1:14" ht="19.5" hidden="1" thickTop="1" thickBot="1" x14ac:dyDescent="0.3">
      <c r="B249" s="3" t="str">
        <f t="shared" si="70"/>
        <v>b</v>
      </c>
      <c r="C249" s="1" t="s">
        <v>1</v>
      </c>
      <c r="D249" s="7" t="s">
        <v>6</v>
      </c>
      <c r="E249" s="18">
        <v>0</v>
      </c>
      <c r="F249" s="27">
        <f t="shared" si="72"/>
        <v>0</v>
      </c>
      <c r="G249" s="38"/>
      <c r="H249" s="38"/>
      <c r="I249" s="38"/>
      <c r="J249" s="38"/>
      <c r="L249" s="5" t="s">
        <v>172</v>
      </c>
      <c r="N249" s="44">
        <f t="shared" si="74"/>
        <v>0</v>
      </c>
    </row>
    <row r="250" spans="1:14" ht="19.5" hidden="1" thickTop="1" thickBot="1" x14ac:dyDescent="0.3">
      <c r="B250" s="3" t="str">
        <f t="shared" si="70"/>
        <v>b</v>
      </c>
      <c r="C250" s="1" t="s">
        <v>1</v>
      </c>
      <c r="D250" s="7" t="s">
        <v>7</v>
      </c>
      <c r="E250" s="18">
        <v>0</v>
      </c>
      <c r="F250" s="27">
        <f t="shared" si="72"/>
        <v>0</v>
      </c>
      <c r="G250" s="38"/>
      <c r="H250" s="38"/>
      <c r="I250" s="38"/>
      <c r="J250" s="38"/>
      <c r="L250" s="5" t="s">
        <v>172</v>
      </c>
      <c r="N250" s="44">
        <f t="shared" si="74"/>
        <v>0</v>
      </c>
    </row>
    <row r="251" spans="1:14" ht="19.5" thickTop="1" thickBot="1" x14ac:dyDescent="0.3">
      <c r="B251" s="3" t="str">
        <f t="shared" si="70"/>
        <v>a</v>
      </c>
      <c r="C251" s="1" t="s">
        <v>1</v>
      </c>
      <c r="D251" s="7" t="s">
        <v>8</v>
      </c>
      <c r="E251" s="18">
        <v>80000</v>
      </c>
      <c r="F251" s="27">
        <f t="shared" si="72"/>
        <v>0</v>
      </c>
      <c r="G251" s="38"/>
      <c r="H251" s="38"/>
      <c r="I251" s="38"/>
      <c r="J251" s="38"/>
      <c r="L251" s="5" t="s">
        <v>172</v>
      </c>
      <c r="N251" s="44">
        <f t="shared" si="74"/>
        <v>80000</v>
      </c>
    </row>
    <row r="252" spans="1:14" ht="19.5" thickTop="1" thickBot="1" x14ac:dyDescent="0.3">
      <c r="B252" s="3" t="str">
        <f t="shared" si="70"/>
        <v>a</v>
      </c>
      <c r="C252" s="1" t="s">
        <v>1</v>
      </c>
      <c r="D252" s="7" t="s">
        <v>9</v>
      </c>
      <c r="E252" s="18">
        <v>43000</v>
      </c>
      <c r="F252" s="27">
        <f t="shared" si="72"/>
        <v>0</v>
      </c>
      <c r="G252" s="38"/>
      <c r="H252" s="38"/>
      <c r="I252" s="38"/>
      <c r="J252" s="38"/>
      <c r="L252" s="5" t="s">
        <v>172</v>
      </c>
      <c r="N252" s="44">
        <f t="shared" si="74"/>
        <v>43000</v>
      </c>
    </row>
    <row r="253" spans="1:14" ht="19.5" thickTop="1" thickBot="1" x14ac:dyDescent="0.3">
      <c r="B253" s="3" t="str">
        <f t="shared" si="70"/>
        <v>a</v>
      </c>
      <c r="C253" s="1" t="s">
        <v>1</v>
      </c>
      <c r="D253" s="7" t="s">
        <v>10</v>
      </c>
      <c r="E253" s="18">
        <v>324000</v>
      </c>
      <c r="F253" s="27">
        <f t="shared" si="72"/>
        <v>0</v>
      </c>
      <c r="G253" s="38"/>
      <c r="H253" s="38"/>
      <c r="I253" s="38"/>
      <c r="J253" s="38"/>
      <c r="L253" s="5" t="s">
        <v>172</v>
      </c>
      <c r="N253" s="44">
        <f t="shared" si="74"/>
        <v>324000</v>
      </c>
    </row>
    <row r="254" spans="1:14" ht="19.5" hidden="1" thickTop="1" thickBot="1" x14ac:dyDescent="0.3">
      <c r="B254" s="3" t="str">
        <f t="shared" si="70"/>
        <v>b</v>
      </c>
      <c r="C254" s="1" t="s">
        <v>1</v>
      </c>
      <c r="D254" s="7" t="s">
        <v>11</v>
      </c>
      <c r="E254" s="18">
        <v>0</v>
      </c>
      <c r="F254" s="27">
        <f t="shared" si="72"/>
        <v>0</v>
      </c>
      <c r="G254" s="38"/>
      <c r="H254" s="38"/>
      <c r="I254" s="38"/>
      <c r="J254" s="38"/>
      <c r="L254" s="5" t="s">
        <v>172</v>
      </c>
      <c r="N254" s="44">
        <f t="shared" si="74"/>
        <v>0</v>
      </c>
    </row>
    <row r="255" spans="1:14" ht="19.5" hidden="1" thickTop="1" thickBot="1" x14ac:dyDescent="0.3">
      <c r="B255" s="3" t="str">
        <f t="shared" si="70"/>
        <v>b</v>
      </c>
      <c r="C255" s="1" t="s">
        <v>1</v>
      </c>
      <c r="D255" s="7" t="s">
        <v>12</v>
      </c>
      <c r="E255" s="18">
        <v>0</v>
      </c>
      <c r="F255" s="27">
        <f t="shared" si="72"/>
        <v>0</v>
      </c>
      <c r="G255" s="27"/>
      <c r="H255" s="27"/>
      <c r="I255" s="26"/>
      <c r="J255" s="27"/>
      <c r="L255" s="5" t="s">
        <v>172</v>
      </c>
      <c r="N255" s="44">
        <f t="shared" si="74"/>
        <v>0</v>
      </c>
    </row>
    <row r="256" spans="1:14" ht="31.5" thickTop="1" thickBot="1" x14ac:dyDescent="0.3">
      <c r="A256" s="5">
        <v>3</v>
      </c>
      <c r="B256" s="3" t="str">
        <f t="shared" si="70"/>
        <v>a</v>
      </c>
      <c r="C256" s="46" t="s">
        <v>58</v>
      </c>
      <c r="D256" s="9" t="s">
        <v>62</v>
      </c>
      <c r="E256" s="16">
        <f t="shared" ref="E256" si="91">E257+E265+E266+E267</f>
        <v>2569000</v>
      </c>
      <c r="F256" s="24">
        <f t="shared" si="72"/>
        <v>0</v>
      </c>
      <c r="G256" s="24">
        <f t="shared" ref="G256:J256" si="92">G257+G265+G266+G267</f>
        <v>0</v>
      </c>
      <c r="H256" s="24">
        <f t="shared" si="92"/>
        <v>0</v>
      </c>
      <c r="I256" s="24">
        <f t="shared" si="92"/>
        <v>0</v>
      </c>
      <c r="J256" s="24">
        <f t="shared" si="92"/>
        <v>0</v>
      </c>
      <c r="K256" s="5" t="s">
        <v>160</v>
      </c>
      <c r="L256" s="5" t="s">
        <v>167</v>
      </c>
      <c r="N256" s="44">
        <f t="shared" si="74"/>
        <v>2569000</v>
      </c>
    </row>
    <row r="257" spans="1:14" ht="19.5" thickTop="1" thickBot="1" x14ac:dyDescent="0.3">
      <c r="B257" s="3" t="str">
        <f t="shared" si="70"/>
        <v>a</v>
      </c>
      <c r="C257" s="1" t="s">
        <v>1</v>
      </c>
      <c r="D257" s="7" t="s">
        <v>2</v>
      </c>
      <c r="E257" s="17">
        <f t="shared" ref="E257" si="93">E258+E259+E260+E261+E262+E263+E264</f>
        <v>2549000</v>
      </c>
      <c r="F257" s="25">
        <f t="shared" si="72"/>
        <v>0</v>
      </c>
      <c r="G257" s="25">
        <f t="shared" ref="G257:J257" si="94">G258+G259+G260+G261+G262+G263+G264</f>
        <v>0</v>
      </c>
      <c r="H257" s="25">
        <f t="shared" si="94"/>
        <v>0</v>
      </c>
      <c r="I257" s="25">
        <f t="shared" si="94"/>
        <v>0</v>
      </c>
      <c r="J257" s="25">
        <f t="shared" si="94"/>
        <v>0</v>
      </c>
      <c r="K257" s="5" t="s">
        <v>160</v>
      </c>
      <c r="L257" s="5" t="s">
        <v>167</v>
      </c>
      <c r="N257" s="44">
        <f t="shared" si="74"/>
        <v>2549000</v>
      </c>
    </row>
    <row r="258" spans="1:14" ht="19.5" thickTop="1" thickBot="1" x14ac:dyDescent="0.3">
      <c r="B258" s="3" t="str">
        <f t="shared" si="70"/>
        <v>a</v>
      </c>
      <c r="C258" s="1" t="s">
        <v>1</v>
      </c>
      <c r="D258" s="7" t="s">
        <v>3</v>
      </c>
      <c r="E258" s="18">
        <v>1248000</v>
      </c>
      <c r="F258" s="27">
        <f t="shared" si="72"/>
        <v>0</v>
      </c>
      <c r="G258" s="27"/>
      <c r="H258" s="27"/>
      <c r="I258" s="26"/>
      <c r="J258" s="27"/>
      <c r="L258" s="5" t="s">
        <v>167</v>
      </c>
      <c r="N258" s="44">
        <f t="shared" si="74"/>
        <v>1248000</v>
      </c>
    </row>
    <row r="259" spans="1:14" ht="19.5" thickTop="1" thickBot="1" x14ac:dyDescent="0.3">
      <c r="B259" s="3" t="str">
        <f t="shared" si="70"/>
        <v>a</v>
      </c>
      <c r="C259" s="1" t="s">
        <v>1</v>
      </c>
      <c r="D259" s="7" t="s">
        <v>4</v>
      </c>
      <c r="E259" s="18">
        <v>1285000</v>
      </c>
      <c r="F259" s="27">
        <f t="shared" si="72"/>
        <v>0</v>
      </c>
      <c r="G259" s="27"/>
      <c r="H259" s="27"/>
      <c r="I259" s="26"/>
      <c r="J259" s="27"/>
      <c r="L259" s="5" t="s">
        <v>167</v>
      </c>
      <c r="N259" s="44">
        <f t="shared" si="74"/>
        <v>1285000</v>
      </c>
    </row>
    <row r="260" spans="1:14" ht="19.5" hidden="1" thickTop="1" thickBot="1" x14ac:dyDescent="0.3">
      <c r="B260" s="3" t="str">
        <f t="shared" si="70"/>
        <v>b</v>
      </c>
      <c r="C260" s="1" t="s">
        <v>1</v>
      </c>
      <c r="D260" s="7" t="s">
        <v>5</v>
      </c>
      <c r="E260" s="18">
        <v>0</v>
      </c>
      <c r="F260" s="27">
        <f t="shared" si="72"/>
        <v>0</v>
      </c>
      <c r="G260" s="27"/>
      <c r="H260" s="27"/>
      <c r="I260" s="26"/>
      <c r="J260" s="27"/>
      <c r="L260" s="5" t="s">
        <v>167</v>
      </c>
      <c r="N260" s="44">
        <f t="shared" si="74"/>
        <v>0</v>
      </c>
    </row>
    <row r="261" spans="1:14" ht="19.5" hidden="1" thickTop="1" thickBot="1" x14ac:dyDescent="0.3">
      <c r="B261" s="3" t="str">
        <f t="shared" ref="B261:B324" si="95">IF((E261+F261+G261+H261+J261+I261)&gt;0,"a","b")</f>
        <v>b</v>
      </c>
      <c r="C261" s="1" t="s">
        <v>1</v>
      </c>
      <c r="D261" s="7" t="s">
        <v>6</v>
      </c>
      <c r="E261" s="18">
        <v>0</v>
      </c>
      <c r="F261" s="27">
        <f t="shared" ref="F261:F324" si="96">G261+H261+I261+J261</f>
        <v>0</v>
      </c>
      <c r="G261" s="27"/>
      <c r="H261" s="27"/>
      <c r="I261" s="26"/>
      <c r="J261" s="27"/>
      <c r="L261" s="5" t="s">
        <v>167</v>
      </c>
      <c r="N261" s="44">
        <f t="shared" ref="N261:N324" si="97">E261-F261</f>
        <v>0</v>
      </c>
    </row>
    <row r="262" spans="1:14" ht="19.5" hidden="1" thickTop="1" thickBot="1" x14ac:dyDescent="0.3">
      <c r="B262" s="3" t="str">
        <f t="shared" si="95"/>
        <v>b</v>
      </c>
      <c r="C262" s="1" t="s">
        <v>1</v>
      </c>
      <c r="D262" s="7" t="s">
        <v>7</v>
      </c>
      <c r="E262" s="18">
        <v>0</v>
      </c>
      <c r="F262" s="27">
        <f t="shared" si="96"/>
        <v>0</v>
      </c>
      <c r="G262" s="27"/>
      <c r="H262" s="27"/>
      <c r="I262" s="26"/>
      <c r="J262" s="27"/>
      <c r="L262" s="5" t="s">
        <v>167</v>
      </c>
      <c r="N262" s="44">
        <f t="shared" si="97"/>
        <v>0</v>
      </c>
    </row>
    <row r="263" spans="1:14" ht="19.5" thickTop="1" thickBot="1" x14ac:dyDescent="0.3">
      <c r="B263" s="3" t="str">
        <f t="shared" si="95"/>
        <v>a</v>
      </c>
      <c r="C263" s="1" t="s">
        <v>1</v>
      </c>
      <c r="D263" s="7" t="s">
        <v>8</v>
      </c>
      <c r="E263" s="18">
        <v>10000</v>
      </c>
      <c r="F263" s="27">
        <f t="shared" si="96"/>
        <v>0</v>
      </c>
      <c r="G263" s="27"/>
      <c r="H263" s="27"/>
      <c r="I263" s="26"/>
      <c r="J263" s="27"/>
      <c r="L263" s="5" t="s">
        <v>167</v>
      </c>
      <c r="N263" s="44">
        <f t="shared" si="97"/>
        <v>10000</v>
      </c>
    </row>
    <row r="264" spans="1:14" ht="19.5" thickTop="1" thickBot="1" x14ac:dyDescent="0.3">
      <c r="B264" s="3" t="str">
        <f t="shared" si="95"/>
        <v>a</v>
      </c>
      <c r="C264" s="1" t="s">
        <v>1</v>
      </c>
      <c r="D264" s="7" t="s">
        <v>9</v>
      </c>
      <c r="E264" s="18">
        <v>6000</v>
      </c>
      <c r="F264" s="27">
        <f t="shared" si="96"/>
        <v>0</v>
      </c>
      <c r="G264" s="27"/>
      <c r="H264" s="27"/>
      <c r="I264" s="26"/>
      <c r="J264" s="27"/>
      <c r="L264" s="5" t="s">
        <v>167</v>
      </c>
      <c r="N264" s="44">
        <f t="shared" si="97"/>
        <v>6000</v>
      </c>
    </row>
    <row r="265" spans="1:14" ht="19.5" thickTop="1" thickBot="1" x14ac:dyDescent="0.3">
      <c r="B265" s="3" t="str">
        <f t="shared" si="95"/>
        <v>a</v>
      </c>
      <c r="C265" s="1" t="s">
        <v>1</v>
      </c>
      <c r="D265" s="7" t="s">
        <v>10</v>
      </c>
      <c r="E265" s="18">
        <v>20000</v>
      </c>
      <c r="F265" s="27">
        <f t="shared" si="96"/>
        <v>0</v>
      </c>
      <c r="G265" s="27"/>
      <c r="H265" s="27"/>
      <c r="I265" s="26"/>
      <c r="J265" s="27"/>
      <c r="L265" s="5" t="s">
        <v>167</v>
      </c>
      <c r="N265" s="44">
        <f t="shared" si="97"/>
        <v>20000</v>
      </c>
    </row>
    <row r="266" spans="1:14" ht="19.5" hidden="1" thickTop="1" thickBot="1" x14ac:dyDescent="0.3">
      <c r="B266" s="3" t="str">
        <f t="shared" si="95"/>
        <v>b</v>
      </c>
      <c r="C266" s="1" t="s">
        <v>1</v>
      </c>
      <c r="D266" s="7" t="s">
        <v>11</v>
      </c>
      <c r="E266" s="18">
        <v>0</v>
      </c>
      <c r="F266" s="27">
        <f t="shared" si="96"/>
        <v>0</v>
      </c>
      <c r="G266" s="27"/>
      <c r="H266" s="27"/>
      <c r="I266" s="26"/>
      <c r="J266" s="27"/>
      <c r="L266" s="5" t="s">
        <v>167</v>
      </c>
      <c r="N266" s="44">
        <f t="shared" si="97"/>
        <v>0</v>
      </c>
    </row>
    <row r="267" spans="1:14" ht="19.5" hidden="1" thickTop="1" thickBot="1" x14ac:dyDescent="0.3">
      <c r="B267" s="3" t="str">
        <f t="shared" si="95"/>
        <v>b</v>
      </c>
      <c r="C267" s="1" t="s">
        <v>1</v>
      </c>
      <c r="D267" s="7" t="s">
        <v>12</v>
      </c>
      <c r="E267" s="18">
        <v>0</v>
      </c>
      <c r="F267" s="27">
        <f t="shared" si="96"/>
        <v>0</v>
      </c>
      <c r="G267" s="27"/>
      <c r="H267" s="27"/>
      <c r="I267" s="26"/>
      <c r="J267" s="27"/>
      <c r="L267" s="5" t="s">
        <v>167</v>
      </c>
      <c r="N267" s="44">
        <f t="shared" si="97"/>
        <v>0</v>
      </c>
    </row>
    <row r="268" spans="1:14" ht="19.5" hidden="1" thickTop="1" thickBot="1" x14ac:dyDescent="0.3">
      <c r="A268" s="5">
        <v>3</v>
      </c>
      <c r="B268" s="3" t="str">
        <f t="shared" si="95"/>
        <v>b</v>
      </c>
      <c r="C268" s="46" t="s">
        <v>59</v>
      </c>
      <c r="D268" s="2" t="s">
        <v>189</v>
      </c>
      <c r="E268" s="16">
        <f t="shared" ref="E268" si="98">E269+E277+E278+E279</f>
        <v>0</v>
      </c>
      <c r="F268" s="24">
        <f t="shared" si="96"/>
        <v>0</v>
      </c>
      <c r="G268" s="24">
        <f t="shared" ref="G268:J268" si="99">G269+G277+G278+G279</f>
        <v>0</v>
      </c>
      <c r="H268" s="24">
        <f t="shared" si="99"/>
        <v>0</v>
      </c>
      <c r="I268" s="24">
        <f t="shared" si="99"/>
        <v>0</v>
      </c>
      <c r="J268" s="24">
        <f t="shared" si="99"/>
        <v>0</v>
      </c>
      <c r="K268" s="5" t="s">
        <v>160</v>
      </c>
      <c r="L268" s="5" t="s">
        <v>165</v>
      </c>
      <c r="N268" s="44">
        <f t="shared" si="97"/>
        <v>0</v>
      </c>
    </row>
    <row r="269" spans="1:14" ht="19.5" hidden="1" thickTop="1" thickBot="1" x14ac:dyDescent="0.3">
      <c r="B269" s="3" t="str">
        <f t="shared" si="95"/>
        <v>b</v>
      </c>
      <c r="C269" s="1" t="s">
        <v>1</v>
      </c>
      <c r="D269" s="7" t="s">
        <v>2</v>
      </c>
      <c r="E269" s="17">
        <f t="shared" ref="E269" si="100">E270+E271+E272+E273+E274+E275+E276</f>
        <v>0</v>
      </c>
      <c r="F269" s="25">
        <f t="shared" si="96"/>
        <v>0</v>
      </c>
      <c r="G269" s="25">
        <f t="shared" ref="G269:J269" si="101">G270+G271+G272+G273+G274+G275+G276</f>
        <v>0</v>
      </c>
      <c r="H269" s="25">
        <f t="shared" si="101"/>
        <v>0</v>
      </c>
      <c r="I269" s="25">
        <f t="shared" si="101"/>
        <v>0</v>
      </c>
      <c r="J269" s="25">
        <f t="shared" si="101"/>
        <v>0</v>
      </c>
      <c r="K269" s="5" t="s">
        <v>160</v>
      </c>
      <c r="L269" s="5" t="s">
        <v>165</v>
      </c>
      <c r="N269" s="44">
        <f t="shared" si="97"/>
        <v>0</v>
      </c>
    </row>
    <row r="270" spans="1:14" ht="19.5" hidden="1" thickTop="1" thickBot="1" x14ac:dyDescent="0.3">
      <c r="B270" s="3" t="str">
        <f t="shared" si="95"/>
        <v>b</v>
      </c>
      <c r="C270" s="1" t="s">
        <v>1</v>
      </c>
      <c r="D270" s="7" t="s">
        <v>3</v>
      </c>
      <c r="E270" s="18"/>
      <c r="F270" s="27">
        <f t="shared" si="96"/>
        <v>0</v>
      </c>
      <c r="G270" s="27"/>
      <c r="H270" s="27"/>
      <c r="I270" s="26"/>
      <c r="J270" s="27"/>
      <c r="L270" s="5" t="s">
        <v>165</v>
      </c>
      <c r="N270" s="44">
        <f t="shared" si="97"/>
        <v>0</v>
      </c>
    </row>
    <row r="271" spans="1:14" ht="19.5" hidden="1" thickTop="1" thickBot="1" x14ac:dyDescent="0.3">
      <c r="B271" s="3" t="str">
        <f t="shared" si="95"/>
        <v>b</v>
      </c>
      <c r="C271" s="1" t="s">
        <v>1</v>
      </c>
      <c r="D271" s="7" t="s">
        <v>4</v>
      </c>
      <c r="E271" s="18"/>
      <c r="F271" s="27">
        <f t="shared" si="96"/>
        <v>0</v>
      </c>
      <c r="G271" s="27"/>
      <c r="H271" s="27"/>
      <c r="I271" s="26"/>
      <c r="J271" s="27"/>
      <c r="L271" s="5" t="s">
        <v>165</v>
      </c>
      <c r="N271" s="44">
        <f t="shared" si="97"/>
        <v>0</v>
      </c>
    </row>
    <row r="272" spans="1:14" ht="19.5" hidden="1" thickTop="1" thickBot="1" x14ac:dyDescent="0.3">
      <c r="B272" s="3" t="str">
        <f t="shared" si="95"/>
        <v>b</v>
      </c>
      <c r="C272" s="1" t="s">
        <v>1</v>
      </c>
      <c r="D272" s="7" t="s">
        <v>5</v>
      </c>
      <c r="E272" s="18">
        <v>0</v>
      </c>
      <c r="F272" s="27">
        <f t="shared" si="96"/>
        <v>0</v>
      </c>
      <c r="G272" s="27"/>
      <c r="H272" s="27"/>
      <c r="I272" s="26"/>
      <c r="J272" s="27"/>
      <c r="L272" s="5" t="s">
        <v>165</v>
      </c>
      <c r="N272" s="44">
        <f t="shared" si="97"/>
        <v>0</v>
      </c>
    </row>
    <row r="273" spans="1:14" ht="19.5" hidden="1" thickTop="1" thickBot="1" x14ac:dyDescent="0.3">
      <c r="B273" s="3" t="str">
        <f t="shared" si="95"/>
        <v>b</v>
      </c>
      <c r="C273" s="1" t="s">
        <v>1</v>
      </c>
      <c r="D273" s="7" t="s">
        <v>6</v>
      </c>
      <c r="E273" s="18">
        <v>0</v>
      </c>
      <c r="F273" s="27">
        <f t="shared" si="96"/>
        <v>0</v>
      </c>
      <c r="G273" s="27"/>
      <c r="H273" s="27"/>
      <c r="I273" s="26"/>
      <c r="J273" s="27"/>
      <c r="L273" s="5" t="s">
        <v>165</v>
      </c>
      <c r="N273" s="44">
        <f t="shared" si="97"/>
        <v>0</v>
      </c>
    </row>
    <row r="274" spans="1:14" ht="19.5" hidden="1" thickTop="1" thickBot="1" x14ac:dyDescent="0.3">
      <c r="B274" s="3" t="str">
        <f t="shared" si="95"/>
        <v>b</v>
      </c>
      <c r="C274" s="1" t="s">
        <v>1</v>
      </c>
      <c r="D274" s="7" t="s">
        <v>7</v>
      </c>
      <c r="E274" s="18">
        <v>0</v>
      </c>
      <c r="F274" s="27">
        <f t="shared" si="96"/>
        <v>0</v>
      </c>
      <c r="G274" s="27"/>
      <c r="H274" s="27"/>
      <c r="I274" s="26"/>
      <c r="J274" s="27"/>
      <c r="L274" s="5" t="s">
        <v>165</v>
      </c>
      <c r="N274" s="44">
        <f t="shared" si="97"/>
        <v>0</v>
      </c>
    </row>
    <row r="275" spans="1:14" ht="19.5" hidden="1" thickTop="1" thickBot="1" x14ac:dyDescent="0.3">
      <c r="B275" s="3" t="str">
        <f t="shared" si="95"/>
        <v>b</v>
      </c>
      <c r="C275" s="1" t="s">
        <v>1</v>
      </c>
      <c r="D275" s="7" t="s">
        <v>8</v>
      </c>
      <c r="E275" s="18">
        <v>0</v>
      </c>
      <c r="F275" s="27">
        <f t="shared" si="96"/>
        <v>0</v>
      </c>
      <c r="G275" s="27"/>
      <c r="H275" s="27"/>
      <c r="I275" s="26"/>
      <c r="J275" s="27"/>
      <c r="L275" s="5" t="s">
        <v>165</v>
      </c>
      <c r="N275" s="44">
        <f t="shared" si="97"/>
        <v>0</v>
      </c>
    </row>
    <row r="276" spans="1:14" ht="19.5" hidden="1" thickTop="1" thickBot="1" x14ac:dyDescent="0.3">
      <c r="B276" s="3" t="str">
        <f t="shared" si="95"/>
        <v>b</v>
      </c>
      <c r="C276" s="1" t="s">
        <v>1</v>
      </c>
      <c r="D276" s="7" t="s">
        <v>9</v>
      </c>
      <c r="E276" s="18">
        <v>0</v>
      </c>
      <c r="F276" s="27">
        <f t="shared" si="96"/>
        <v>0</v>
      </c>
      <c r="G276" s="27"/>
      <c r="H276" s="27"/>
      <c r="I276" s="26"/>
      <c r="J276" s="27"/>
      <c r="L276" s="5" t="s">
        <v>165</v>
      </c>
      <c r="N276" s="44">
        <f t="shared" si="97"/>
        <v>0</v>
      </c>
    </row>
    <row r="277" spans="1:14" ht="19.5" hidden="1" thickTop="1" thickBot="1" x14ac:dyDescent="0.3">
      <c r="B277" s="3" t="str">
        <f t="shared" si="95"/>
        <v>b</v>
      </c>
      <c r="C277" s="1" t="s">
        <v>1</v>
      </c>
      <c r="D277" s="7" t="s">
        <v>10</v>
      </c>
      <c r="E277" s="18">
        <v>0</v>
      </c>
      <c r="F277" s="27">
        <f t="shared" si="96"/>
        <v>0</v>
      </c>
      <c r="G277" s="27"/>
      <c r="H277" s="27"/>
      <c r="I277" s="26"/>
      <c r="J277" s="27"/>
      <c r="L277" s="5" t="s">
        <v>165</v>
      </c>
      <c r="N277" s="44">
        <f t="shared" si="97"/>
        <v>0</v>
      </c>
    </row>
    <row r="278" spans="1:14" ht="19.5" hidden="1" thickTop="1" thickBot="1" x14ac:dyDescent="0.3">
      <c r="B278" s="3" t="str">
        <f t="shared" si="95"/>
        <v>b</v>
      </c>
      <c r="C278" s="1" t="s">
        <v>1</v>
      </c>
      <c r="D278" s="7" t="s">
        <v>11</v>
      </c>
      <c r="E278" s="18">
        <v>0</v>
      </c>
      <c r="F278" s="27">
        <f t="shared" si="96"/>
        <v>0</v>
      </c>
      <c r="G278" s="27"/>
      <c r="H278" s="27"/>
      <c r="I278" s="26"/>
      <c r="J278" s="27"/>
      <c r="L278" s="5" t="s">
        <v>165</v>
      </c>
      <c r="N278" s="44">
        <f t="shared" si="97"/>
        <v>0</v>
      </c>
    </row>
    <row r="279" spans="1:14" ht="19.5" hidden="1" thickTop="1" thickBot="1" x14ac:dyDescent="0.3">
      <c r="B279" s="3" t="str">
        <f t="shared" si="95"/>
        <v>b</v>
      </c>
      <c r="C279" s="1" t="s">
        <v>1</v>
      </c>
      <c r="D279" s="7" t="s">
        <v>12</v>
      </c>
      <c r="E279" s="18">
        <v>0</v>
      </c>
      <c r="F279" s="27">
        <f t="shared" si="96"/>
        <v>0</v>
      </c>
      <c r="G279" s="27"/>
      <c r="H279" s="27"/>
      <c r="I279" s="26"/>
      <c r="J279" s="27"/>
      <c r="L279" s="5" t="s">
        <v>165</v>
      </c>
      <c r="N279" s="44">
        <f t="shared" si="97"/>
        <v>0</v>
      </c>
    </row>
    <row r="280" spans="1:14" ht="31.5" hidden="1" thickTop="1" thickBot="1" x14ac:dyDescent="0.3">
      <c r="A280" s="5">
        <v>3</v>
      </c>
      <c r="B280" s="3" t="str">
        <f t="shared" si="95"/>
        <v>b</v>
      </c>
      <c r="C280" s="46" t="s">
        <v>61</v>
      </c>
      <c r="D280" s="9" t="s">
        <v>60</v>
      </c>
      <c r="E280" s="16">
        <f t="shared" ref="E280" si="102">E281+E289+E290+E291</f>
        <v>0</v>
      </c>
      <c r="F280" s="24">
        <f t="shared" si="96"/>
        <v>0</v>
      </c>
      <c r="G280" s="24">
        <f t="shared" ref="G280:J280" si="103">G281+G289+G290+G291</f>
        <v>0</v>
      </c>
      <c r="H280" s="24">
        <f t="shared" si="103"/>
        <v>0</v>
      </c>
      <c r="I280" s="24">
        <f t="shared" si="103"/>
        <v>0</v>
      </c>
      <c r="J280" s="24">
        <f t="shared" si="103"/>
        <v>0</v>
      </c>
      <c r="K280" s="5" t="s">
        <v>160</v>
      </c>
      <c r="L280" s="5" t="s">
        <v>166</v>
      </c>
      <c r="N280" s="44">
        <f t="shared" si="97"/>
        <v>0</v>
      </c>
    </row>
    <row r="281" spans="1:14" ht="19.5" hidden="1" thickTop="1" thickBot="1" x14ac:dyDescent="0.3">
      <c r="B281" s="3" t="str">
        <f t="shared" si="95"/>
        <v>b</v>
      </c>
      <c r="C281" s="1" t="s">
        <v>1</v>
      </c>
      <c r="D281" s="7" t="s">
        <v>2</v>
      </c>
      <c r="E281" s="17">
        <f t="shared" ref="E281" si="104">E282+E283+E284+E285+E286+E287+E288</f>
        <v>0</v>
      </c>
      <c r="F281" s="25">
        <f t="shared" si="96"/>
        <v>0</v>
      </c>
      <c r="G281" s="25">
        <f t="shared" ref="G281:J281" si="105">G282+G283+G284+G285+G286+G287+G288</f>
        <v>0</v>
      </c>
      <c r="H281" s="25">
        <f t="shared" si="105"/>
        <v>0</v>
      </c>
      <c r="I281" s="25">
        <f t="shared" si="105"/>
        <v>0</v>
      </c>
      <c r="J281" s="25">
        <f t="shared" si="105"/>
        <v>0</v>
      </c>
      <c r="K281" s="5" t="s">
        <v>160</v>
      </c>
      <c r="L281" s="5" t="s">
        <v>166</v>
      </c>
      <c r="N281" s="44">
        <f t="shared" si="97"/>
        <v>0</v>
      </c>
    </row>
    <row r="282" spans="1:14" ht="19.5" hidden="1" thickTop="1" thickBot="1" x14ac:dyDescent="0.3">
      <c r="B282" s="3" t="str">
        <f t="shared" si="95"/>
        <v>b</v>
      </c>
      <c r="C282" s="1" t="s">
        <v>1</v>
      </c>
      <c r="D282" s="7" t="s">
        <v>3</v>
      </c>
      <c r="E282" s="18"/>
      <c r="F282" s="27">
        <f t="shared" si="96"/>
        <v>0</v>
      </c>
      <c r="G282" s="27"/>
      <c r="H282" s="27"/>
      <c r="I282" s="26"/>
      <c r="J282" s="27"/>
      <c r="L282" s="5" t="s">
        <v>166</v>
      </c>
      <c r="N282" s="44">
        <f t="shared" si="97"/>
        <v>0</v>
      </c>
    </row>
    <row r="283" spans="1:14" ht="19.5" hidden="1" thickTop="1" thickBot="1" x14ac:dyDescent="0.3">
      <c r="B283" s="3" t="str">
        <f t="shared" si="95"/>
        <v>b</v>
      </c>
      <c r="C283" s="1" t="s">
        <v>1</v>
      </c>
      <c r="D283" s="7" t="s">
        <v>4</v>
      </c>
      <c r="E283" s="18"/>
      <c r="F283" s="27">
        <f t="shared" si="96"/>
        <v>0</v>
      </c>
      <c r="G283" s="27"/>
      <c r="H283" s="27"/>
      <c r="I283" s="26"/>
      <c r="J283" s="27"/>
      <c r="L283" s="5" t="s">
        <v>166</v>
      </c>
      <c r="N283" s="44">
        <f t="shared" si="97"/>
        <v>0</v>
      </c>
    </row>
    <row r="284" spans="1:14" ht="19.5" hidden="1" thickTop="1" thickBot="1" x14ac:dyDescent="0.3">
      <c r="B284" s="3" t="str">
        <f t="shared" si="95"/>
        <v>b</v>
      </c>
      <c r="C284" s="1" t="s">
        <v>1</v>
      </c>
      <c r="D284" s="7" t="s">
        <v>5</v>
      </c>
      <c r="E284" s="18">
        <v>0</v>
      </c>
      <c r="F284" s="27">
        <f t="shared" si="96"/>
        <v>0</v>
      </c>
      <c r="G284" s="27"/>
      <c r="H284" s="27"/>
      <c r="I284" s="26"/>
      <c r="J284" s="27"/>
      <c r="L284" s="5" t="s">
        <v>166</v>
      </c>
      <c r="N284" s="44">
        <f t="shared" si="97"/>
        <v>0</v>
      </c>
    </row>
    <row r="285" spans="1:14" ht="19.5" hidden="1" thickTop="1" thickBot="1" x14ac:dyDescent="0.3">
      <c r="B285" s="3" t="str">
        <f t="shared" si="95"/>
        <v>b</v>
      </c>
      <c r="C285" s="1" t="s">
        <v>1</v>
      </c>
      <c r="D285" s="7" t="s">
        <v>6</v>
      </c>
      <c r="E285" s="18">
        <v>0</v>
      </c>
      <c r="F285" s="27">
        <f t="shared" si="96"/>
        <v>0</v>
      </c>
      <c r="G285" s="27"/>
      <c r="H285" s="27"/>
      <c r="I285" s="26"/>
      <c r="J285" s="27"/>
      <c r="L285" s="5" t="s">
        <v>166</v>
      </c>
      <c r="N285" s="44">
        <f t="shared" si="97"/>
        <v>0</v>
      </c>
    </row>
    <row r="286" spans="1:14" ht="19.5" hidden="1" thickTop="1" thickBot="1" x14ac:dyDescent="0.3">
      <c r="B286" s="3" t="str">
        <f t="shared" si="95"/>
        <v>b</v>
      </c>
      <c r="C286" s="1" t="s">
        <v>1</v>
      </c>
      <c r="D286" s="7" t="s">
        <v>7</v>
      </c>
      <c r="E286" s="18">
        <v>0</v>
      </c>
      <c r="F286" s="27">
        <f t="shared" si="96"/>
        <v>0</v>
      </c>
      <c r="G286" s="27"/>
      <c r="H286" s="27"/>
      <c r="I286" s="26"/>
      <c r="J286" s="27"/>
      <c r="L286" s="5" t="s">
        <v>166</v>
      </c>
      <c r="N286" s="44">
        <f t="shared" si="97"/>
        <v>0</v>
      </c>
    </row>
    <row r="287" spans="1:14" ht="19.5" hidden="1" thickTop="1" thickBot="1" x14ac:dyDescent="0.3">
      <c r="B287" s="3" t="str">
        <f t="shared" si="95"/>
        <v>b</v>
      </c>
      <c r="C287" s="1" t="s">
        <v>1</v>
      </c>
      <c r="D287" s="7" t="s">
        <v>8</v>
      </c>
      <c r="E287" s="18">
        <v>0</v>
      </c>
      <c r="F287" s="27">
        <f t="shared" si="96"/>
        <v>0</v>
      </c>
      <c r="G287" s="27"/>
      <c r="H287" s="27"/>
      <c r="I287" s="26"/>
      <c r="J287" s="27"/>
      <c r="L287" s="5" t="s">
        <v>166</v>
      </c>
      <c r="N287" s="44">
        <f t="shared" si="97"/>
        <v>0</v>
      </c>
    </row>
    <row r="288" spans="1:14" ht="19.5" hidden="1" thickTop="1" thickBot="1" x14ac:dyDescent="0.3">
      <c r="B288" s="3" t="str">
        <f t="shared" si="95"/>
        <v>b</v>
      </c>
      <c r="C288" s="1" t="s">
        <v>1</v>
      </c>
      <c r="D288" s="7" t="s">
        <v>9</v>
      </c>
      <c r="E288" s="18"/>
      <c r="F288" s="27">
        <f t="shared" si="96"/>
        <v>0</v>
      </c>
      <c r="G288" s="27"/>
      <c r="H288" s="27"/>
      <c r="I288" s="26"/>
      <c r="J288" s="27"/>
      <c r="L288" s="5" t="s">
        <v>166</v>
      </c>
      <c r="N288" s="44">
        <f t="shared" si="97"/>
        <v>0</v>
      </c>
    </row>
    <row r="289" spans="1:14" ht="19.5" hidden="1" thickTop="1" thickBot="1" x14ac:dyDescent="0.3">
      <c r="B289" s="3" t="str">
        <f t="shared" si="95"/>
        <v>b</v>
      </c>
      <c r="C289" s="1" t="s">
        <v>1</v>
      </c>
      <c r="D289" s="7" t="s">
        <v>10</v>
      </c>
      <c r="E289" s="18">
        <v>0</v>
      </c>
      <c r="F289" s="27">
        <f t="shared" si="96"/>
        <v>0</v>
      </c>
      <c r="G289" s="27"/>
      <c r="H289" s="27"/>
      <c r="I289" s="26"/>
      <c r="J289" s="27"/>
      <c r="L289" s="5" t="s">
        <v>166</v>
      </c>
      <c r="N289" s="44">
        <f t="shared" si="97"/>
        <v>0</v>
      </c>
    </row>
    <row r="290" spans="1:14" ht="19.5" hidden="1" thickTop="1" thickBot="1" x14ac:dyDescent="0.3">
      <c r="B290" s="3" t="str">
        <f t="shared" si="95"/>
        <v>b</v>
      </c>
      <c r="C290" s="1" t="s">
        <v>1</v>
      </c>
      <c r="D290" s="7" t="s">
        <v>11</v>
      </c>
      <c r="E290" s="18">
        <v>0</v>
      </c>
      <c r="F290" s="27">
        <f t="shared" si="96"/>
        <v>0</v>
      </c>
      <c r="G290" s="27"/>
      <c r="H290" s="27"/>
      <c r="I290" s="26"/>
      <c r="J290" s="27"/>
      <c r="L290" s="5" t="s">
        <v>166</v>
      </c>
      <c r="N290" s="44">
        <f t="shared" si="97"/>
        <v>0</v>
      </c>
    </row>
    <row r="291" spans="1:14" ht="19.5" hidden="1" thickTop="1" thickBot="1" x14ac:dyDescent="0.3">
      <c r="B291" s="3" t="str">
        <f t="shared" si="95"/>
        <v>b</v>
      </c>
      <c r="C291" s="1" t="s">
        <v>1</v>
      </c>
      <c r="D291" s="7" t="s">
        <v>12</v>
      </c>
      <c r="E291" s="18">
        <v>0</v>
      </c>
      <c r="F291" s="27">
        <f t="shared" si="96"/>
        <v>0</v>
      </c>
      <c r="G291" s="27"/>
      <c r="H291" s="27"/>
      <c r="I291" s="26"/>
      <c r="J291" s="27"/>
      <c r="L291" s="5" t="s">
        <v>166</v>
      </c>
      <c r="N291" s="44">
        <f t="shared" si="97"/>
        <v>0</v>
      </c>
    </row>
    <row r="292" spans="1:14" ht="19.5" thickTop="1" thickBot="1" x14ac:dyDescent="0.3">
      <c r="A292" s="5">
        <v>2</v>
      </c>
      <c r="B292" s="3" t="str">
        <f t="shared" si="95"/>
        <v>a</v>
      </c>
      <c r="C292" s="49" t="s">
        <v>63</v>
      </c>
      <c r="D292" s="48" t="s">
        <v>190</v>
      </c>
      <c r="E292" s="16">
        <f t="shared" ref="E292" si="106">E293+E301+E302+E303</f>
        <v>2273000000</v>
      </c>
      <c r="F292" s="16">
        <f t="shared" si="96"/>
        <v>0</v>
      </c>
      <c r="G292" s="16">
        <f t="shared" ref="G292:J292" si="107">G293+G301+G302+G303</f>
        <v>0</v>
      </c>
      <c r="H292" s="16">
        <f t="shared" si="107"/>
        <v>0</v>
      </c>
      <c r="I292" s="16">
        <f t="shared" si="107"/>
        <v>0</v>
      </c>
      <c r="J292" s="16">
        <f t="shared" si="107"/>
        <v>0</v>
      </c>
      <c r="K292" s="5" t="s">
        <v>160</v>
      </c>
      <c r="L292" s="5" t="s">
        <v>164</v>
      </c>
      <c r="N292" s="44">
        <f t="shared" si="97"/>
        <v>2273000000</v>
      </c>
    </row>
    <row r="293" spans="1:14" ht="19.5" thickTop="1" thickBot="1" x14ac:dyDescent="0.3">
      <c r="B293" s="3" t="str">
        <f t="shared" si="95"/>
        <v>a</v>
      </c>
      <c r="C293" s="1" t="s">
        <v>1</v>
      </c>
      <c r="D293" s="7" t="s">
        <v>2</v>
      </c>
      <c r="E293" s="17">
        <f t="shared" ref="E293" si="108">E294+E295+E296+E297+E298+E299+E300</f>
        <v>2273000000</v>
      </c>
      <c r="F293" s="25">
        <f t="shared" si="96"/>
        <v>0</v>
      </c>
      <c r="G293" s="25">
        <f t="shared" ref="G293:J293" si="109">G294+G295+G296+G297+G298+G299+G300</f>
        <v>0</v>
      </c>
      <c r="H293" s="25">
        <f t="shared" si="109"/>
        <v>0</v>
      </c>
      <c r="I293" s="25">
        <f t="shared" si="109"/>
        <v>0</v>
      </c>
      <c r="J293" s="25">
        <f t="shared" si="109"/>
        <v>0</v>
      </c>
      <c r="K293" s="5" t="s">
        <v>160</v>
      </c>
      <c r="L293" s="5" t="s">
        <v>164</v>
      </c>
      <c r="N293" s="44">
        <f t="shared" si="97"/>
        <v>2273000000</v>
      </c>
    </row>
    <row r="294" spans="1:14" ht="19.5" hidden="1" thickTop="1" thickBot="1" x14ac:dyDescent="0.3">
      <c r="B294" s="3" t="str">
        <f t="shared" si="95"/>
        <v>b</v>
      </c>
      <c r="C294" s="1" t="s">
        <v>1</v>
      </c>
      <c r="D294" s="7" t="s">
        <v>3</v>
      </c>
      <c r="E294" s="17">
        <f t="shared" ref="E294:E303" si="110">E306+E318+E330</f>
        <v>0</v>
      </c>
      <c r="F294" s="25">
        <f t="shared" si="96"/>
        <v>0</v>
      </c>
      <c r="G294" s="25">
        <f t="shared" ref="G294:J303" si="111">G306+G318+G330</f>
        <v>0</v>
      </c>
      <c r="H294" s="25">
        <f t="shared" si="111"/>
        <v>0</v>
      </c>
      <c r="I294" s="25">
        <f t="shared" si="111"/>
        <v>0</v>
      </c>
      <c r="J294" s="25">
        <f t="shared" si="111"/>
        <v>0</v>
      </c>
      <c r="K294" s="5" t="s">
        <v>160</v>
      </c>
      <c r="L294" s="5" t="s">
        <v>164</v>
      </c>
      <c r="N294" s="44">
        <f t="shared" si="97"/>
        <v>0</v>
      </c>
    </row>
    <row r="295" spans="1:14" ht="19.5" thickTop="1" thickBot="1" x14ac:dyDescent="0.3">
      <c r="B295" s="3" t="str">
        <f t="shared" si="95"/>
        <v>a</v>
      </c>
      <c r="C295" s="1" t="s">
        <v>1</v>
      </c>
      <c r="D295" s="7" t="s">
        <v>4</v>
      </c>
      <c r="E295" s="17">
        <f t="shared" si="110"/>
        <v>4960000</v>
      </c>
      <c r="F295" s="25">
        <f t="shared" si="96"/>
        <v>0</v>
      </c>
      <c r="G295" s="25">
        <f t="shared" si="111"/>
        <v>0</v>
      </c>
      <c r="H295" s="25">
        <f t="shared" si="111"/>
        <v>0</v>
      </c>
      <c r="I295" s="25">
        <f t="shared" si="111"/>
        <v>0</v>
      </c>
      <c r="J295" s="25">
        <f t="shared" si="111"/>
        <v>0</v>
      </c>
      <c r="K295" s="5" t="s">
        <v>160</v>
      </c>
      <c r="L295" s="5" t="s">
        <v>164</v>
      </c>
      <c r="N295" s="44">
        <f t="shared" si="97"/>
        <v>4960000</v>
      </c>
    </row>
    <row r="296" spans="1:14" ht="19.5" hidden="1" thickTop="1" thickBot="1" x14ac:dyDescent="0.3">
      <c r="B296" s="3" t="str">
        <f t="shared" si="95"/>
        <v>b</v>
      </c>
      <c r="C296" s="1" t="s">
        <v>1</v>
      </c>
      <c r="D296" s="7" t="s">
        <v>5</v>
      </c>
      <c r="E296" s="17">
        <f t="shared" si="110"/>
        <v>0</v>
      </c>
      <c r="F296" s="25">
        <f t="shared" si="96"/>
        <v>0</v>
      </c>
      <c r="G296" s="25">
        <f t="shared" si="111"/>
        <v>0</v>
      </c>
      <c r="H296" s="25">
        <f t="shared" si="111"/>
        <v>0</v>
      </c>
      <c r="I296" s="25">
        <f t="shared" si="111"/>
        <v>0</v>
      </c>
      <c r="J296" s="25">
        <f t="shared" si="111"/>
        <v>0</v>
      </c>
      <c r="K296" s="5" t="s">
        <v>160</v>
      </c>
      <c r="L296" s="5" t="s">
        <v>164</v>
      </c>
      <c r="N296" s="44">
        <f t="shared" si="97"/>
        <v>0</v>
      </c>
    </row>
    <row r="297" spans="1:14" ht="19.5" hidden="1" thickTop="1" thickBot="1" x14ac:dyDescent="0.3">
      <c r="B297" s="3" t="str">
        <f t="shared" si="95"/>
        <v>b</v>
      </c>
      <c r="C297" s="1" t="s">
        <v>1</v>
      </c>
      <c r="D297" s="7" t="s">
        <v>6</v>
      </c>
      <c r="E297" s="17">
        <f t="shared" si="110"/>
        <v>0</v>
      </c>
      <c r="F297" s="25">
        <f t="shared" si="96"/>
        <v>0</v>
      </c>
      <c r="G297" s="25">
        <f t="shared" si="111"/>
        <v>0</v>
      </c>
      <c r="H297" s="25">
        <f t="shared" si="111"/>
        <v>0</v>
      </c>
      <c r="I297" s="25">
        <f t="shared" si="111"/>
        <v>0</v>
      </c>
      <c r="J297" s="25">
        <f t="shared" si="111"/>
        <v>0</v>
      </c>
      <c r="K297" s="5" t="s">
        <v>160</v>
      </c>
      <c r="L297" s="5" t="s">
        <v>164</v>
      </c>
      <c r="N297" s="44">
        <f t="shared" si="97"/>
        <v>0</v>
      </c>
    </row>
    <row r="298" spans="1:14" ht="19.5" hidden="1" thickTop="1" thickBot="1" x14ac:dyDescent="0.3">
      <c r="B298" s="3" t="str">
        <f t="shared" si="95"/>
        <v>b</v>
      </c>
      <c r="C298" s="1" t="s">
        <v>1</v>
      </c>
      <c r="D298" s="7" t="s">
        <v>7</v>
      </c>
      <c r="E298" s="17">
        <f t="shared" si="110"/>
        <v>0</v>
      </c>
      <c r="F298" s="25">
        <f t="shared" si="96"/>
        <v>0</v>
      </c>
      <c r="G298" s="25">
        <f t="shared" si="111"/>
        <v>0</v>
      </c>
      <c r="H298" s="25">
        <f t="shared" si="111"/>
        <v>0</v>
      </c>
      <c r="I298" s="25">
        <f t="shared" si="111"/>
        <v>0</v>
      </c>
      <c r="J298" s="25">
        <f t="shared" si="111"/>
        <v>0</v>
      </c>
      <c r="K298" s="5" t="s">
        <v>160</v>
      </c>
      <c r="L298" s="5" t="s">
        <v>164</v>
      </c>
      <c r="N298" s="44">
        <f t="shared" si="97"/>
        <v>0</v>
      </c>
    </row>
    <row r="299" spans="1:14" ht="19.5" thickTop="1" thickBot="1" x14ac:dyDescent="0.3">
      <c r="B299" s="3" t="str">
        <f t="shared" si="95"/>
        <v>a</v>
      </c>
      <c r="C299" s="1" t="s">
        <v>1</v>
      </c>
      <c r="D299" s="7" t="s">
        <v>8</v>
      </c>
      <c r="E299" s="17">
        <f t="shared" si="110"/>
        <v>2265790000</v>
      </c>
      <c r="F299" s="25">
        <f t="shared" si="96"/>
        <v>0</v>
      </c>
      <c r="G299" s="25">
        <f t="shared" si="111"/>
        <v>0</v>
      </c>
      <c r="H299" s="25">
        <f t="shared" si="111"/>
        <v>0</v>
      </c>
      <c r="I299" s="25">
        <f t="shared" si="111"/>
        <v>0</v>
      </c>
      <c r="J299" s="25">
        <f t="shared" si="111"/>
        <v>0</v>
      </c>
      <c r="K299" s="5" t="s">
        <v>160</v>
      </c>
      <c r="L299" s="5" t="s">
        <v>164</v>
      </c>
      <c r="N299" s="44">
        <f t="shared" si="97"/>
        <v>2265790000</v>
      </c>
    </row>
    <row r="300" spans="1:14" ht="19.5" thickTop="1" thickBot="1" x14ac:dyDescent="0.3">
      <c r="B300" s="3" t="str">
        <f t="shared" si="95"/>
        <v>a</v>
      </c>
      <c r="C300" s="1" t="s">
        <v>1</v>
      </c>
      <c r="D300" s="7" t="s">
        <v>9</v>
      </c>
      <c r="E300" s="17">
        <f t="shared" si="110"/>
        <v>2250000</v>
      </c>
      <c r="F300" s="25">
        <f t="shared" si="96"/>
        <v>0</v>
      </c>
      <c r="G300" s="25">
        <f t="shared" si="111"/>
        <v>0</v>
      </c>
      <c r="H300" s="25">
        <f t="shared" si="111"/>
        <v>0</v>
      </c>
      <c r="I300" s="25">
        <f t="shared" si="111"/>
        <v>0</v>
      </c>
      <c r="J300" s="25">
        <f t="shared" si="111"/>
        <v>0</v>
      </c>
      <c r="K300" s="5" t="s">
        <v>160</v>
      </c>
      <c r="L300" s="5" t="s">
        <v>164</v>
      </c>
      <c r="N300" s="44">
        <f t="shared" si="97"/>
        <v>2250000</v>
      </c>
    </row>
    <row r="301" spans="1:14" ht="19.5" hidden="1" thickTop="1" thickBot="1" x14ac:dyDescent="0.3">
      <c r="B301" s="3" t="str">
        <f t="shared" si="95"/>
        <v>b</v>
      </c>
      <c r="C301" s="1" t="s">
        <v>1</v>
      </c>
      <c r="D301" s="7" t="s">
        <v>10</v>
      </c>
      <c r="E301" s="17">
        <f t="shared" si="110"/>
        <v>0</v>
      </c>
      <c r="F301" s="25">
        <f t="shared" si="96"/>
        <v>0</v>
      </c>
      <c r="G301" s="25">
        <f t="shared" si="111"/>
        <v>0</v>
      </c>
      <c r="H301" s="25">
        <f t="shared" si="111"/>
        <v>0</v>
      </c>
      <c r="I301" s="25">
        <f t="shared" si="111"/>
        <v>0</v>
      </c>
      <c r="J301" s="25">
        <f t="shared" si="111"/>
        <v>0</v>
      </c>
      <c r="K301" s="5" t="s">
        <v>160</v>
      </c>
      <c r="L301" s="5" t="s">
        <v>164</v>
      </c>
      <c r="N301" s="44">
        <f t="shared" si="97"/>
        <v>0</v>
      </c>
    </row>
    <row r="302" spans="1:14" ht="19.5" hidden="1" thickTop="1" thickBot="1" x14ac:dyDescent="0.3">
      <c r="B302" s="3" t="str">
        <f t="shared" si="95"/>
        <v>b</v>
      </c>
      <c r="C302" s="1" t="s">
        <v>1</v>
      </c>
      <c r="D302" s="7" t="s">
        <v>11</v>
      </c>
      <c r="E302" s="17">
        <f t="shared" si="110"/>
        <v>0</v>
      </c>
      <c r="F302" s="25">
        <f t="shared" si="96"/>
        <v>0</v>
      </c>
      <c r="G302" s="25">
        <f t="shared" si="111"/>
        <v>0</v>
      </c>
      <c r="H302" s="25">
        <f t="shared" si="111"/>
        <v>0</v>
      </c>
      <c r="I302" s="25">
        <f t="shared" si="111"/>
        <v>0</v>
      </c>
      <c r="J302" s="25">
        <f t="shared" si="111"/>
        <v>0</v>
      </c>
      <c r="K302" s="5" t="s">
        <v>160</v>
      </c>
      <c r="L302" s="5" t="s">
        <v>164</v>
      </c>
      <c r="N302" s="44">
        <f t="shared" si="97"/>
        <v>0</v>
      </c>
    </row>
    <row r="303" spans="1:14" ht="19.5" hidden="1" thickTop="1" thickBot="1" x14ac:dyDescent="0.3">
      <c r="B303" s="3" t="str">
        <f t="shared" si="95"/>
        <v>b</v>
      </c>
      <c r="C303" s="1" t="s">
        <v>1</v>
      </c>
      <c r="D303" s="7" t="s">
        <v>12</v>
      </c>
      <c r="E303" s="17">
        <f t="shared" si="110"/>
        <v>0</v>
      </c>
      <c r="F303" s="25">
        <f t="shared" si="96"/>
        <v>0</v>
      </c>
      <c r="G303" s="25">
        <f t="shared" si="111"/>
        <v>0</v>
      </c>
      <c r="H303" s="25">
        <f t="shared" si="111"/>
        <v>0</v>
      </c>
      <c r="I303" s="25">
        <f t="shared" si="111"/>
        <v>0</v>
      </c>
      <c r="J303" s="25">
        <f t="shared" si="111"/>
        <v>0</v>
      </c>
      <c r="K303" s="5" t="s">
        <v>160</v>
      </c>
      <c r="L303" s="5" t="s">
        <v>164</v>
      </c>
      <c r="N303" s="44">
        <f t="shared" si="97"/>
        <v>0</v>
      </c>
    </row>
    <row r="304" spans="1:14" ht="19.5" thickTop="1" thickBot="1" x14ac:dyDescent="0.3">
      <c r="A304" s="5">
        <v>3</v>
      </c>
      <c r="B304" s="3" t="str">
        <f t="shared" si="95"/>
        <v>a</v>
      </c>
      <c r="C304" s="46" t="s">
        <v>64</v>
      </c>
      <c r="D304" s="9" t="s">
        <v>191</v>
      </c>
      <c r="E304" s="16">
        <f t="shared" ref="E304" si="112">E305+E313+E314+E315</f>
        <v>1570000000</v>
      </c>
      <c r="F304" s="24">
        <f t="shared" si="96"/>
        <v>0</v>
      </c>
      <c r="G304" s="24">
        <f t="shared" ref="G304:J304" si="113">G305+G313+G314+G315</f>
        <v>0</v>
      </c>
      <c r="H304" s="24">
        <f t="shared" si="113"/>
        <v>0</v>
      </c>
      <c r="I304" s="24">
        <f t="shared" si="113"/>
        <v>0</v>
      </c>
      <c r="J304" s="24">
        <f t="shared" si="113"/>
        <v>0</v>
      </c>
      <c r="K304" s="5" t="s">
        <v>160</v>
      </c>
      <c r="L304" s="5" t="s">
        <v>164</v>
      </c>
      <c r="N304" s="44">
        <f t="shared" si="97"/>
        <v>1570000000</v>
      </c>
    </row>
    <row r="305" spans="1:14" ht="19.5" thickTop="1" thickBot="1" x14ac:dyDescent="0.3">
      <c r="B305" s="3" t="str">
        <f t="shared" si="95"/>
        <v>a</v>
      </c>
      <c r="C305" s="1" t="s">
        <v>1</v>
      </c>
      <c r="D305" s="7" t="s">
        <v>2</v>
      </c>
      <c r="E305" s="17">
        <f t="shared" ref="E305" si="114">E306+E307+E308+E309+E310+E311+E312</f>
        <v>1570000000</v>
      </c>
      <c r="F305" s="25">
        <f t="shared" si="96"/>
        <v>0</v>
      </c>
      <c r="G305" s="25">
        <f t="shared" ref="G305:J305" si="115">G306+G307+G308+G309+G310+G311+G312</f>
        <v>0</v>
      </c>
      <c r="H305" s="25">
        <f t="shared" si="115"/>
        <v>0</v>
      </c>
      <c r="I305" s="25">
        <f t="shared" si="115"/>
        <v>0</v>
      </c>
      <c r="J305" s="25">
        <f t="shared" si="115"/>
        <v>0</v>
      </c>
      <c r="K305" s="5" t="s">
        <v>160</v>
      </c>
      <c r="L305" s="5" t="s">
        <v>164</v>
      </c>
      <c r="N305" s="44">
        <f t="shared" si="97"/>
        <v>1570000000</v>
      </c>
    </row>
    <row r="306" spans="1:14" ht="19.5" hidden="1" thickTop="1" thickBot="1" x14ac:dyDescent="0.3">
      <c r="B306" s="3" t="str">
        <f t="shared" si="95"/>
        <v>b</v>
      </c>
      <c r="C306" s="1" t="s">
        <v>1</v>
      </c>
      <c r="D306" s="7" t="s">
        <v>3</v>
      </c>
      <c r="E306" s="18">
        <v>0</v>
      </c>
      <c r="F306" s="27">
        <f t="shared" si="96"/>
        <v>0</v>
      </c>
      <c r="G306" s="27"/>
      <c r="H306" s="27"/>
      <c r="I306" s="26"/>
      <c r="J306" s="27"/>
      <c r="L306" s="5" t="s">
        <v>164</v>
      </c>
      <c r="N306" s="44">
        <f t="shared" si="97"/>
        <v>0</v>
      </c>
    </row>
    <row r="307" spans="1:14" ht="19.5" hidden="1" thickTop="1" thickBot="1" x14ac:dyDescent="0.3">
      <c r="B307" s="3" t="str">
        <f t="shared" si="95"/>
        <v>b</v>
      </c>
      <c r="C307" s="1" t="s">
        <v>1</v>
      </c>
      <c r="D307" s="7" t="s">
        <v>4</v>
      </c>
      <c r="E307" s="18">
        <v>0</v>
      </c>
      <c r="F307" s="27">
        <f t="shared" si="96"/>
        <v>0</v>
      </c>
      <c r="G307" s="27"/>
      <c r="H307" s="27"/>
      <c r="I307" s="26"/>
      <c r="J307" s="27"/>
      <c r="L307" s="5" t="s">
        <v>164</v>
      </c>
      <c r="N307" s="44">
        <f t="shared" si="97"/>
        <v>0</v>
      </c>
    </row>
    <row r="308" spans="1:14" ht="19.5" hidden="1" thickTop="1" thickBot="1" x14ac:dyDescent="0.3">
      <c r="B308" s="3" t="str">
        <f t="shared" si="95"/>
        <v>b</v>
      </c>
      <c r="C308" s="1" t="s">
        <v>1</v>
      </c>
      <c r="D308" s="7" t="s">
        <v>5</v>
      </c>
      <c r="E308" s="18">
        <v>0</v>
      </c>
      <c r="F308" s="27">
        <f t="shared" si="96"/>
        <v>0</v>
      </c>
      <c r="G308" s="27"/>
      <c r="H308" s="27"/>
      <c r="I308" s="26"/>
      <c r="J308" s="27"/>
      <c r="L308" s="5" t="s">
        <v>164</v>
      </c>
      <c r="N308" s="44">
        <f t="shared" si="97"/>
        <v>0</v>
      </c>
    </row>
    <row r="309" spans="1:14" ht="19.5" hidden="1" thickTop="1" thickBot="1" x14ac:dyDescent="0.3">
      <c r="B309" s="3" t="str">
        <f t="shared" si="95"/>
        <v>b</v>
      </c>
      <c r="C309" s="1" t="s">
        <v>1</v>
      </c>
      <c r="D309" s="7" t="s">
        <v>6</v>
      </c>
      <c r="E309" s="18">
        <v>0</v>
      </c>
      <c r="F309" s="27">
        <f t="shared" si="96"/>
        <v>0</v>
      </c>
      <c r="G309" s="27"/>
      <c r="H309" s="27"/>
      <c r="I309" s="26"/>
      <c r="J309" s="27"/>
      <c r="L309" s="5" t="s">
        <v>164</v>
      </c>
      <c r="N309" s="44">
        <f t="shared" si="97"/>
        <v>0</v>
      </c>
    </row>
    <row r="310" spans="1:14" ht="19.5" hidden="1" thickTop="1" thickBot="1" x14ac:dyDescent="0.3">
      <c r="B310" s="3" t="str">
        <f t="shared" si="95"/>
        <v>b</v>
      </c>
      <c r="C310" s="1" t="s">
        <v>1</v>
      </c>
      <c r="D310" s="7" t="s">
        <v>7</v>
      </c>
      <c r="E310" s="18">
        <v>0</v>
      </c>
      <c r="F310" s="27">
        <f t="shared" si="96"/>
        <v>0</v>
      </c>
      <c r="G310" s="27"/>
      <c r="H310" s="27"/>
      <c r="I310" s="26"/>
      <c r="J310" s="27"/>
      <c r="L310" s="5" t="s">
        <v>164</v>
      </c>
      <c r="N310" s="44">
        <f t="shared" si="97"/>
        <v>0</v>
      </c>
    </row>
    <row r="311" spans="1:14" ht="19.5" thickTop="1" thickBot="1" x14ac:dyDescent="0.3">
      <c r="B311" s="3" t="str">
        <f t="shared" si="95"/>
        <v>a</v>
      </c>
      <c r="C311" s="1" t="s">
        <v>1</v>
      </c>
      <c r="D311" s="7" t="s">
        <v>8</v>
      </c>
      <c r="E311" s="18">
        <v>1570000000</v>
      </c>
      <c r="F311" s="27">
        <f t="shared" si="96"/>
        <v>0</v>
      </c>
      <c r="G311" s="27"/>
      <c r="H311" s="27"/>
      <c r="I311" s="27"/>
      <c r="J311" s="27"/>
      <c r="L311" s="5" t="s">
        <v>164</v>
      </c>
      <c r="N311" s="44">
        <f t="shared" si="97"/>
        <v>1570000000</v>
      </c>
    </row>
    <row r="312" spans="1:14" ht="19.5" hidden="1" thickTop="1" thickBot="1" x14ac:dyDescent="0.3">
      <c r="B312" s="3" t="str">
        <f t="shared" si="95"/>
        <v>b</v>
      </c>
      <c r="C312" s="1" t="s">
        <v>1</v>
      </c>
      <c r="D312" s="7" t="s">
        <v>9</v>
      </c>
      <c r="E312" s="18">
        <v>0</v>
      </c>
      <c r="F312" s="27">
        <f t="shared" si="96"/>
        <v>0</v>
      </c>
      <c r="G312" s="27"/>
      <c r="H312" s="27"/>
      <c r="I312" s="26"/>
      <c r="J312" s="27"/>
      <c r="L312" s="5" t="s">
        <v>164</v>
      </c>
      <c r="N312" s="44">
        <f t="shared" si="97"/>
        <v>0</v>
      </c>
    </row>
    <row r="313" spans="1:14" ht="19.5" hidden="1" thickTop="1" thickBot="1" x14ac:dyDescent="0.3">
      <c r="B313" s="3" t="str">
        <f t="shared" si="95"/>
        <v>b</v>
      </c>
      <c r="C313" s="1" t="s">
        <v>1</v>
      </c>
      <c r="D313" s="7" t="s">
        <v>10</v>
      </c>
      <c r="E313" s="18">
        <v>0</v>
      </c>
      <c r="F313" s="27">
        <f t="shared" si="96"/>
        <v>0</v>
      </c>
      <c r="G313" s="27"/>
      <c r="H313" s="27"/>
      <c r="I313" s="26"/>
      <c r="J313" s="27"/>
      <c r="L313" s="5" t="s">
        <v>164</v>
      </c>
      <c r="N313" s="44">
        <f t="shared" si="97"/>
        <v>0</v>
      </c>
    </row>
    <row r="314" spans="1:14" ht="19.5" hidden="1" thickTop="1" thickBot="1" x14ac:dyDescent="0.3">
      <c r="B314" s="3" t="str">
        <f t="shared" si="95"/>
        <v>b</v>
      </c>
      <c r="C314" s="1" t="s">
        <v>1</v>
      </c>
      <c r="D314" s="7" t="s">
        <v>11</v>
      </c>
      <c r="E314" s="18">
        <v>0</v>
      </c>
      <c r="F314" s="27">
        <f t="shared" si="96"/>
        <v>0</v>
      </c>
      <c r="G314" s="27"/>
      <c r="H314" s="27"/>
      <c r="I314" s="26"/>
      <c r="J314" s="27"/>
      <c r="L314" s="5" t="s">
        <v>164</v>
      </c>
      <c r="N314" s="44">
        <f t="shared" si="97"/>
        <v>0</v>
      </c>
    </row>
    <row r="315" spans="1:14" ht="19.5" hidden="1" thickTop="1" thickBot="1" x14ac:dyDescent="0.3">
      <c r="B315" s="3" t="str">
        <f t="shared" si="95"/>
        <v>b</v>
      </c>
      <c r="C315" s="1" t="s">
        <v>1</v>
      </c>
      <c r="D315" s="7" t="s">
        <v>12</v>
      </c>
      <c r="E315" s="18">
        <v>0</v>
      </c>
      <c r="F315" s="27">
        <f t="shared" si="96"/>
        <v>0</v>
      </c>
      <c r="G315" s="27"/>
      <c r="H315" s="27"/>
      <c r="I315" s="26"/>
      <c r="J315" s="27"/>
      <c r="L315" s="5" t="s">
        <v>164</v>
      </c>
      <c r="N315" s="44">
        <f t="shared" si="97"/>
        <v>0</v>
      </c>
    </row>
    <row r="316" spans="1:14" ht="31.5" thickTop="1" thickBot="1" x14ac:dyDescent="0.3">
      <c r="A316" s="5">
        <v>3</v>
      </c>
      <c r="B316" s="3" t="str">
        <f t="shared" si="95"/>
        <v>a</v>
      </c>
      <c r="C316" s="46" t="s">
        <v>65</v>
      </c>
      <c r="D316" s="9" t="s">
        <v>192</v>
      </c>
      <c r="E316" s="16">
        <f t="shared" ref="E316" si="116">E317+E325+E326+E327</f>
        <v>680000000</v>
      </c>
      <c r="F316" s="24">
        <f t="shared" si="96"/>
        <v>0</v>
      </c>
      <c r="G316" s="24">
        <f t="shared" ref="G316:J316" si="117">G317+G325+G326+G327</f>
        <v>0</v>
      </c>
      <c r="H316" s="24">
        <f t="shared" si="117"/>
        <v>0</v>
      </c>
      <c r="I316" s="24">
        <f t="shared" si="117"/>
        <v>0</v>
      </c>
      <c r="J316" s="24">
        <f t="shared" si="117"/>
        <v>0</v>
      </c>
      <c r="K316" s="5" t="s">
        <v>160</v>
      </c>
      <c r="L316" s="5" t="s">
        <v>164</v>
      </c>
      <c r="N316" s="44">
        <f t="shared" si="97"/>
        <v>680000000</v>
      </c>
    </row>
    <row r="317" spans="1:14" ht="19.5" thickTop="1" thickBot="1" x14ac:dyDescent="0.3">
      <c r="B317" s="3" t="str">
        <f t="shared" si="95"/>
        <v>a</v>
      </c>
      <c r="C317" s="1" t="s">
        <v>1</v>
      </c>
      <c r="D317" s="7" t="s">
        <v>2</v>
      </c>
      <c r="E317" s="17">
        <f t="shared" ref="E317" si="118">E318+E319+E320+E321+E322+E323+E324</f>
        <v>680000000</v>
      </c>
      <c r="F317" s="25">
        <f t="shared" si="96"/>
        <v>0</v>
      </c>
      <c r="G317" s="25">
        <f t="shared" ref="G317:J317" si="119">G318+G319+G320+G321+G322+G323+G324</f>
        <v>0</v>
      </c>
      <c r="H317" s="25">
        <f t="shared" si="119"/>
        <v>0</v>
      </c>
      <c r="I317" s="25">
        <f t="shared" si="119"/>
        <v>0</v>
      </c>
      <c r="J317" s="25">
        <f t="shared" si="119"/>
        <v>0</v>
      </c>
      <c r="K317" s="5" t="s">
        <v>160</v>
      </c>
      <c r="L317" s="5" t="s">
        <v>164</v>
      </c>
      <c r="N317" s="44">
        <f t="shared" si="97"/>
        <v>680000000</v>
      </c>
    </row>
    <row r="318" spans="1:14" ht="19.5" hidden="1" thickTop="1" thickBot="1" x14ac:dyDescent="0.3">
      <c r="B318" s="3" t="str">
        <f t="shared" si="95"/>
        <v>b</v>
      </c>
      <c r="C318" s="1" t="s">
        <v>1</v>
      </c>
      <c r="D318" s="7" t="s">
        <v>3</v>
      </c>
      <c r="E318" s="17">
        <v>0</v>
      </c>
      <c r="F318" s="25">
        <f t="shared" si="96"/>
        <v>0</v>
      </c>
      <c r="G318" s="25"/>
      <c r="H318" s="25"/>
      <c r="I318" s="25"/>
      <c r="J318" s="25"/>
      <c r="K318" s="5" t="s">
        <v>160</v>
      </c>
      <c r="L318" s="5" t="s">
        <v>164</v>
      </c>
      <c r="N318" s="44">
        <f t="shared" si="97"/>
        <v>0</v>
      </c>
    </row>
    <row r="319" spans="1:14" ht="19.5" thickTop="1" thickBot="1" x14ac:dyDescent="0.3">
      <c r="B319" s="3" t="str">
        <f t="shared" si="95"/>
        <v>a</v>
      </c>
      <c r="C319" s="1" t="s">
        <v>1</v>
      </c>
      <c r="D319" s="7" t="s">
        <v>4</v>
      </c>
      <c r="E319" s="17">
        <v>4200000</v>
      </c>
      <c r="F319" s="25">
        <f t="shared" si="96"/>
        <v>0</v>
      </c>
      <c r="G319" s="25"/>
      <c r="H319" s="25"/>
      <c r="I319" s="25"/>
      <c r="J319" s="25"/>
      <c r="K319" s="5" t="s">
        <v>160</v>
      </c>
      <c r="L319" s="5" t="s">
        <v>164</v>
      </c>
      <c r="N319" s="44">
        <f t="shared" si="97"/>
        <v>4200000</v>
      </c>
    </row>
    <row r="320" spans="1:14" ht="19.5" hidden="1" thickTop="1" thickBot="1" x14ac:dyDescent="0.3">
      <c r="B320" s="3" t="str">
        <f t="shared" si="95"/>
        <v>b</v>
      </c>
      <c r="C320" s="1" t="s">
        <v>1</v>
      </c>
      <c r="D320" s="7" t="s">
        <v>5</v>
      </c>
      <c r="E320" s="17">
        <v>0</v>
      </c>
      <c r="F320" s="25">
        <f t="shared" si="96"/>
        <v>0</v>
      </c>
      <c r="G320" s="25"/>
      <c r="H320" s="25"/>
      <c r="I320" s="25"/>
      <c r="J320" s="25"/>
      <c r="K320" s="5" t="s">
        <v>160</v>
      </c>
      <c r="L320" s="5" t="s">
        <v>164</v>
      </c>
      <c r="N320" s="44">
        <f t="shared" si="97"/>
        <v>0</v>
      </c>
    </row>
    <row r="321" spans="1:14" ht="19.5" hidden="1" thickTop="1" thickBot="1" x14ac:dyDescent="0.3">
      <c r="B321" s="3" t="str">
        <f t="shared" si="95"/>
        <v>b</v>
      </c>
      <c r="C321" s="1" t="s">
        <v>1</v>
      </c>
      <c r="D321" s="7" t="s">
        <v>6</v>
      </c>
      <c r="E321" s="17">
        <v>0</v>
      </c>
      <c r="F321" s="25">
        <f t="shared" si="96"/>
        <v>0</v>
      </c>
      <c r="G321" s="25"/>
      <c r="H321" s="25"/>
      <c r="I321" s="25"/>
      <c r="J321" s="25"/>
      <c r="K321" s="5" t="s">
        <v>160</v>
      </c>
      <c r="L321" s="5" t="s">
        <v>164</v>
      </c>
      <c r="N321" s="44">
        <f t="shared" si="97"/>
        <v>0</v>
      </c>
    </row>
    <row r="322" spans="1:14" ht="19.5" hidden="1" thickTop="1" thickBot="1" x14ac:dyDescent="0.3">
      <c r="B322" s="3" t="str">
        <f t="shared" si="95"/>
        <v>b</v>
      </c>
      <c r="C322" s="1" t="s">
        <v>1</v>
      </c>
      <c r="D322" s="7" t="s">
        <v>7</v>
      </c>
      <c r="E322" s="17">
        <v>0</v>
      </c>
      <c r="F322" s="25">
        <f t="shared" si="96"/>
        <v>0</v>
      </c>
      <c r="G322" s="25"/>
      <c r="H322" s="25"/>
      <c r="I322" s="25"/>
      <c r="J322" s="25"/>
      <c r="K322" s="5" t="s">
        <v>160</v>
      </c>
      <c r="L322" s="5" t="s">
        <v>164</v>
      </c>
      <c r="N322" s="44">
        <f t="shared" si="97"/>
        <v>0</v>
      </c>
    </row>
    <row r="323" spans="1:14" ht="19.5" thickTop="1" thickBot="1" x14ac:dyDescent="0.3">
      <c r="B323" s="3" t="str">
        <f t="shared" si="95"/>
        <v>a</v>
      </c>
      <c r="C323" s="1" t="s">
        <v>1</v>
      </c>
      <c r="D323" s="7" t="s">
        <v>8</v>
      </c>
      <c r="E323" s="17">
        <v>675800000</v>
      </c>
      <c r="F323" s="25">
        <f t="shared" si="96"/>
        <v>0</v>
      </c>
      <c r="G323" s="25"/>
      <c r="H323" s="25"/>
      <c r="I323" s="25"/>
      <c r="J323" s="25"/>
      <c r="K323" s="5" t="s">
        <v>160</v>
      </c>
      <c r="L323" s="5" t="s">
        <v>164</v>
      </c>
      <c r="N323" s="44">
        <f t="shared" si="97"/>
        <v>675800000</v>
      </c>
    </row>
    <row r="324" spans="1:14" ht="19.5" hidden="1" thickTop="1" thickBot="1" x14ac:dyDescent="0.3">
      <c r="B324" s="3" t="str">
        <f t="shared" si="95"/>
        <v>b</v>
      </c>
      <c r="C324" s="1" t="s">
        <v>1</v>
      </c>
      <c r="D324" s="7" t="s">
        <v>9</v>
      </c>
      <c r="E324" s="17">
        <v>0</v>
      </c>
      <c r="F324" s="25">
        <f t="shared" si="96"/>
        <v>0</v>
      </c>
      <c r="G324" s="25"/>
      <c r="H324" s="25"/>
      <c r="I324" s="25"/>
      <c r="J324" s="25"/>
      <c r="K324" s="5" t="s">
        <v>160</v>
      </c>
      <c r="L324" s="5" t="s">
        <v>164</v>
      </c>
      <c r="N324" s="44">
        <f t="shared" si="97"/>
        <v>0</v>
      </c>
    </row>
    <row r="325" spans="1:14" ht="19.5" hidden="1" thickTop="1" thickBot="1" x14ac:dyDescent="0.3">
      <c r="B325" s="3" t="str">
        <f t="shared" ref="B325:B388" si="120">IF((E325+F325+G325+H325+J325+I325)&gt;0,"a","b")</f>
        <v>b</v>
      </c>
      <c r="C325" s="1" t="s">
        <v>1</v>
      </c>
      <c r="D325" s="7" t="s">
        <v>10</v>
      </c>
      <c r="E325" s="17">
        <v>0</v>
      </c>
      <c r="F325" s="25">
        <f t="shared" ref="F325:F327" si="121">G325+H325+I325+J325</f>
        <v>0</v>
      </c>
      <c r="G325" s="25"/>
      <c r="H325" s="25"/>
      <c r="I325" s="25"/>
      <c r="J325" s="25"/>
      <c r="K325" s="5" t="s">
        <v>160</v>
      </c>
      <c r="L325" s="5" t="s">
        <v>164</v>
      </c>
      <c r="N325" s="44">
        <f t="shared" ref="N325:N327" si="122">E325-F325</f>
        <v>0</v>
      </c>
    </row>
    <row r="326" spans="1:14" ht="19.5" hidden="1" thickTop="1" thickBot="1" x14ac:dyDescent="0.3">
      <c r="B326" s="3" t="str">
        <f t="shared" si="120"/>
        <v>b</v>
      </c>
      <c r="C326" s="1" t="s">
        <v>1</v>
      </c>
      <c r="D326" s="7" t="s">
        <v>11</v>
      </c>
      <c r="E326" s="17">
        <v>0</v>
      </c>
      <c r="F326" s="25">
        <f t="shared" si="121"/>
        <v>0</v>
      </c>
      <c r="G326" s="25"/>
      <c r="H326" s="25"/>
      <c r="I326" s="25"/>
      <c r="J326" s="25"/>
      <c r="K326" s="5" t="s">
        <v>160</v>
      </c>
      <c r="L326" s="5" t="s">
        <v>164</v>
      </c>
      <c r="N326" s="44">
        <f t="shared" si="122"/>
        <v>0</v>
      </c>
    </row>
    <row r="327" spans="1:14" ht="19.5" hidden="1" thickTop="1" thickBot="1" x14ac:dyDescent="0.3">
      <c r="B327" s="3" t="str">
        <f t="shared" si="120"/>
        <v>b</v>
      </c>
      <c r="C327" s="1"/>
      <c r="D327" s="7" t="s">
        <v>12</v>
      </c>
      <c r="E327" s="17">
        <v>0</v>
      </c>
      <c r="F327" s="25">
        <f t="shared" si="121"/>
        <v>0</v>
      </c>
      <c r="G327" s="25"/>
      <c r="H327" s="25"/>
      <c r="I327" s="25"/>
      <c r="J327" s="25"/>
      <c r="K327" s="5" t="s">
        <v>160</v>
      </c>
      <c r="L327" s="5" t="s">
        <v>164</v>
      </c>
      <c r="N327" s="44">
        <f t="shared" si="122"/>
        <v>0</v>
      </c>
    </row>
    <row r="328" spans="1:14" ht="19.5" thickTop="1" thickBot="1" x14ac:dyDescent="0.3">
      <c r="A328" s="5">
        <v>3</v>
      </c>
      <c r="B328" s="3" t="str">
        <f t="shared" si="120"/>
        <v>a</v>
      </c>
      <c r="C328" s="46" t="s">
        <v>66</v>
      </c>
      <c r="D328" s="9" t="s">
        <v>67</v>
      </c>
      <c r="E328" s="16">
        <f t="shared" ref="E328" si="123">E329+E337+E338+E339</f>
        <v>23000000</v>
      </c>
      <c r="F328" s="24">
        <f t="shared" ref="F328:F383" si="124">G328+H328+I328+J328</f>
        <v>0</v>
      </c>
      <c r="G328" s="24">
        <f t="shared" ref="G328:J328" si="125">G329+G337+G338+G339</f>
        <v>0</v>
      </c>
      <c r="H328" s="24">
        <f t="shared" si="125"/>
        <v>0</v>
      </c>
      <c r="I328" s="24">
        <f t="shared" si="125"/>
        <v>0</v>
      </c>
      <c r="J328" s="24">
        <f t="shared" si="125"/>
        <v>0</v>
      </c>
      <c r="K328" s="5" t="s">
        <v>160</v>
      </c>
      <c r="L328" s="5" t="s">
        <v>164</v>
      </c>
      <c r="N328" s="44">
        <f t="shared" ref="N328:N383" si="126">E328-F328</f>
        <v>23000000</v>
      </c>
    </row>
    <row r="329" spans="1:14" ht="19.5" thickTop="1" thickBot="1" x14ac:dyDescent="0.3">
      <c r="B329" s="3" t="str">
        <f t="shared" si="120"/>
        <v>a</v>
      </c>
      <c r="C329" s="1" t="s">
        <v>1</v>
      </c>
      <c r="D329" s="7" t="s">
        <v>2</v>
      </c>
      <c r="E329" s="17">
        <f>E330+E331+E332+E333+E334+E335+E336</f>
        <v>23000000</v>
      </c>
      <c r="F329" s="25">
        <f t="shared" si="124"/>
        <v>0</v>
      </c>
      <c r="G329" s="25">
        <f t="shared" ref="G329:J329" si="127">G330+G331+G332+G333+G334+G335+G336</f>
        <v>0</v>
      </c>
      <c r="H329" s="25">
        <f t="shared" si="127"/>
        <v>0</v>
      </c>
      <c r="I329" s="25">
        <f t="shared" si="127"/>
        <v>0</v>
      </c>
      <c r="J329" s="25">
        <f t="shared" si="127"/>
        <v>0</v>
      </c>
      <c r="K329" s="5" t="s">
        <v>160</v>
      </c>
      <c r="L329" s="5" t="s">
        <v>164</v>
      </c>
      <c r="N329" s="44">
        <f t="shared" si="126"/>
        <v>23000000</v>
      </c>
    </row>
    <row r="330" spans="1:14" ht="19.5" hidden="1" thickTop="1" thickBot="1" x14ac:dyDescent="0.3">
      <c r="B330" s="3" t="str">
        <f t="shared" si="120"/>
        <v>b</v>
      </c>
      <c r="C330" s="1" t="s">
        <v>1</v>
      </c>
      <c r="D330" s="7" t="s">
        <v>3</v>
      </c>
      <c r="E330" s="17">
        <f>E342+E354+E366+E378+E390+E402+E414+E426+E438+E450+E462+E474+E486+E498+E510</f>
        <v>0</v>
      </c>
      <c r="F330" s="25">
        <f t="shared" si="124"/>
        <v>0</v>
      </c>
      <c r="G330" s="25">
        <f t="shared" ref="G330:J339" si="128">G342+G354+G366+G378+G390+G402+G414+G426+G438+G450+G462+G474+G486+G498+G510</f>
        <v>0</v>
      </c>
      <c r="H330" s="25">
        <f t="shared" si="128"/>
        <v>0</v>
      </c>
      <c r="I330" s="25">
        <f t="shared" si="128"/>
        <v>0</v>
      </c>
      <c r="J330" s="25">
        <f t="shared" si="128"/>
        <v>0</v>
      </c>
      <c r="K330" s="5" t="s">
        <v>160</v>
      </c>
      <c r="L330" s="5" t="s">
        <v>164</v>
      </c>
      <c r="N330" s="44">
        <f t="shared" si="126"/>
        <v>0</v>
      </c>
    </row>
    <row r="331" spans="1:14" ht="19.5" thickTop="1" thickBot="1" x14ac:dyDescent="0.3">
      <c r="B331" s="3" t="str">
        <f t="shared" si="120"/>
        <v>a</v>
      </c>
      <c r="C331" s="1" t="s">
        <v>1</v>
      </c>
      <c r="D331" s="7" t="s">
        <v>4</v>
      </c>
      <c r="E331" s="17">
        <f t="shared" ref="E331:E339" si="129">E343+E355+E367+E379+E391+E403+E415+E427+E439+E451+E463+E475+E487+E499+E511</f>
        <v>760000</v>
      </c>
      <c r="F331" s="25">
        <f t="shared" si="124"/>
        <v>0</v>
      </c>
      <c r="G331" s="25">
        <f t="shared" si="128"/>
        <v>0</v>
      </c>
      <c r="H331" s="25">
        <f t="shared" si="128"/>
        <v>0</v>
      </c>
      <c r="I331" s="25">
        <f t="shared" si="128"/>
        <v>0</v>
      </c>
      <c r="J331" s="25">
        <f t="shared" si="128"/>
        <v>0</v>
      </c>
      <c r="K331" s="5" t="s">
        <v>160</v>
      </c>
      <c r="L331" s="5" t="s">
        <v>164</v>
      </c>
      <c r="N331" s="44">
        <f t="shared" si="126"/>
        <v>760000</v>
      </c>
    </row>
    <row r="332" spans="1:14" ht="19.5" hidden="1" thickTop="1" thickBot="1" x14ac:dyDescent="0.3">
      <c r="B332" s="3" t="str">
        <f t="shared" si="120"/>
        <v>b</v>
      </c>
      <c r="C332" s="1" t="s">
        <v>1</v>
      </c>
      <c r="D332" s="7" t="s">
        <v>5</v>
      </c>
      <c r="E332" s="17">
        <f t="shared" si="129"/>
        <v>0</v>
      </c>
      <c r="F332" s="25">
        <f t="shared" si="124"/>
        <v>0</v>
      </c>
      <c r="G332" s="25">
        <f t="shared" si="128"/>
        <v>0</v>
      </c>
      <c r="H332" s="25">
        <f t="shared" si="128"/>
        <v>0</v>
      </c>
      <c r="I332" s="25">
        <f t="shared" si="128"/>
        <v>0</v>
      </c>
      <c r="J332" s="25">
        <f t="shared" si="128"/>
        <v>0</v>
      </c>
      <c r="K332" s="5" t="s">
        <v>160</v>
      </c>
      <c r="L332" s="5" t="s">
        <v>164</v>
      </c>
      <c r="N332" s="44">
        <f t="shared" si="126"/>
        <v>0</v>
      </c>
    </row>
    <row r="333" spans="1:14" ht="19.5" hidden="1" thickTop="1" thickBot="1" x14ac:dyDescent="0.3">
      <c r="B333" s="3" t="str">
        <f t="shared" si="120"/>
        <v>b</v>
      </c>
      <c r="C333" s="1" t="s">
        <v>1</v>
      </c>
      <c r="D333" s="7" t="s">
        <v>6</v>
      </c>
      <c r="E333" s="17">
        <f t="shared" si="129"/>
        <v>0</v>
      </c>
      <c r="F333" s="25">
        <f t="shared" si="124"/>
        <v>0</v>
      </c>
      <c r="G333" s="25">
        <f t="shared" si="128"/>
        <v>0</v>
      </c>
      <c r="H333" s="25">
        <f t="shared" si="128"/>
        <v>0</v>
      </c>
      <c r="I333" s="25">
        <f t="shared" si="128"/>
        <v>0</v>
      </c>
      <c r="J333" s="25">
        <f t="shared" si="128"/>
        <v>0</v>
      </c>
      <c r="K333" s="5" t="s">
        <v>160</v>
      </c>
      <c r="L333" s="5" t="s">
        <v>164</v>
      </c>
      <c r="N333" s="44">
        <f t="shared" si="126"/>
        <v>0</v>
      </c>
    </row>
    <row r="334" spans="1:14" ht="19.5" hidden="1" thickTop="1" thickBot="1" x14ac:dyDescent="0.3">
      <c r="B334" s="3" t="str">
        <f t="shared" si="120"/>
        <v>b</v>
      </c>
      <c r="C334" s="1" t="s">
        <v>1</v>
      </c>
      <c r="D334" s="7" t="s">
        <v>7</v>
      </c>
      <c r="E334" s="17">
        <f t="shared" si="129"/>
        <v>0</v>
      </c>
      <c r="F334" s="25">
        <f t="shared" si="124"/>
        <v>0</v>
      </c>
      <c r="G334" s="25">
        <f t="shared" si="128"/>
        <v>0</v>
      </c>
      <c r="H334" s="25">
        <f t="shared" si="128"/>
        <v>0</v>
      </c>
      <c r="I334" s="25">
        <f t="shared" si="128"/>
        <v>0</v>
      </c>
      <c r="J334" s="25">
        <f t="shared" si="128"/>
        <v>0</v>
      </c>
      <c r="K334" s="5" t="s">
        <v>160</v>
      </c>
      <c r="L334" s="5" t="s">
        <v>164</v>
      </c>
      <c r="N334" s="44">
        <f t="shared" si="126"/>
        <v>0</v>
      </c>
    </row>
    <row r="335" spans="1:14" ht="19.5" thickTop="1" thickBot="1" x14ac:dyDescent="0.3">
      <c r="B335" s="3" t="str">
        <f t="shared" si="120"/>
        <v>a</v>
      </c>
      <c r="C335" s="1" t="s">
        <v>1</v>
      </c>
      <c r="D335" s="7" t="s">
        <v>8</v>
      </c>
      <c r="E335" s="17">
        <f t="shared" si="129"/>
        <v>19990000</v>
      </c>
      <c r="F335" s="25">
        <f t="shared" si="124"/>
        <v>0</v>
      </c>
      <c r="G335" s="25">
        <f t="shared" si="128"/>
        <v>0</v>
      </c>
      <c r="H335" s="25">
        <f t="shared" si="128"/>
        <v>0</v>
      </c>
      <c r="I335" s="25">
        <f t="shared" si="128"/>
        <v>0</v>
      </c>
      <c r="J335" s="25">
        <f t="shared" si="128"/>
        <v>0</v>
      </c>
      <c r="K335" s="5" t="s">
        <v>160</v>
      </c>
      <c r="L335" s="5" t="s">
        <v>164</v>
      </c>
      <c r="N335" s="44">
        <f t="shared" si="126"/>
        <v>19990000</v>
      </c>
    </row>
    <row r="336" spans="1:14" ht="19.5" thickTop="1" thickBot="1" x14ac:dyDescent="0.3">
      <c r="B336" s="3" t="str">
        <f t="shared" si="120"/>
        <v>a</v>
      </c>
      <c r="C336" s="1" t="s">
        <v>1</v>
      </c>
      <c r="D336" s="7" t="s">
        <v>9</v>
      </c>
      <c r="E336" s="17">
        <f t="shared" si="129"/>
        <v>2250000</v>
      </c>
      <c r="F336" s="25">
        <f t="shared" si="124"/>
        <v>0</v>
      </c>
      <c r="G336" s="25">
        <f t="shared" si="128"/>
        <v>0</v>
      </c>
      <c r="H336" s="25">
        <f t="shared" si="128"/>
        <v>0</v>
      </c>
      <c r="I336" s="25">
        <f t="shared" si="128"/>
        <v>0</v>
      </c>
      <c r="J336" s="25">
        <f t="shared" si="128"/>
        <v>0</v>
      </c>
      <c r="K336" s="5" t="s">
        <v>160</v>
      </c>
      <c r="L336" s="5" t="s">
        <v>164</v>
      </c>
      <c r="N336" s="44">
        <f t="shared" si="126"/>
        <v>2250000</v>
      </c>
    </row>
    <row r="337" spans="1:14" ht="19.5" hidden="1" thickTop="1" thickBot="1" x14ac:dyDescent="0.3">
      <c r="B337" s="3" t="str">
        <f t="shared" si="120"/>
        <v>b</v>
      </c>
      <c r="C337" s="1" t="s">
        <v>1</v>
      </c>
      <c r="D337" s="7" t="s">
        <v>10</v>
      </c>
      <c r="E337" s="17">
        <f t="shared" si="129"/>
        <v>0</v>
      </c>
      <c r="F337" s="25">
        <f t="shared" si="124"/>
        <v>0</v>
      </c>
      <c r="G337" s="25">
        <f t="shared" si="128"/>
        <v>0</v>
      </c>
      <c r="H337" s="25">
        <f t="shared" si="128"/>
        <v>0</v>
      </c>
      <c r="I337" s="25">
        <f t="shared" si="128"/>
        <v>0</v>
      </c>
      <c r="J337" s="25">
        <f t="shared" si="128"/>
        <v>0</v>
      </c>
      <c r="K337" s="5" t="s">
        <v>160</v>
      </c>
      <c r="L337" s="5" t="s">
        <v>164</v>
      </c>
      <c r="N337" s="44">
        <f t="shared" si="126"/>
        <v>0</v>
      </c>
    </row>
    <row r="338" spans="1:14" ht="19.5" hidden="1" thickTop="1" thickBot="1" x14ac:dyDescent="0.3">
      <c r="B338" s="3" t="str">
        <f t="shared" si="120"/>
        <v>b</v>
      </c>
      <c r="C338" s="1" t="s">
        <v>1</v>
      </c>
      <c r="D338" s="7" t="s">
        <v>11</v>
      </c>
      <c r="E338" s="17">
        <f t="shared" si="129"/>
        <v>0</v>
      </c>
      <c r="F338" s="25">
        <f t="shared" si="124"/>
        <v>0</v>
      </c>
      <c r="G338" s="25">
        <f t="shared" si="128"/>
        <v>0</v>
      </c>
      <c r="H338" s="25">
        <f t="shared" si="128"/>
        <v>0</v>
      </c>
      <c r="I338" s="25">
        <f t="shared" si="128"/>
        <v>0</v>
      </c>
      <c r="J338" s="25">
        <f t="shared" si="128"/>
        <v>0</v>
      </c>
      <c r="K338" s="5" t="s">
        <v>160</v>
      </c>
      <c r="L338" s="5" t="s">
        <v>164</v>
      </c>
      <c r="N338" s="44">
        <f t="shared" si="126"/>
        <v>0</v>
      </c>
    </row>
    <row r="339" spans="1:14" ht="19.5" hidden="1" thickTop="1" thickBot="1" x14ac:dyDescent="0.3">
      <c r="B339" s="3" t="str">
        <f t="shared" si="120"/>
        <v>b</v>
      </c>
      <c r="C339" s="1" t="s">
        <v>1</v>
      </c>
      <c r="D339" s="7" t="s">
        <v>12</v>
      </c>
      <c r="E339" s="17">
        <f t="shared" si="129"/>
        <v>0</v>
      </c>
      <c r="F339" s="25">
        <f t="shared" si="124"/>
        <v>0</v>
      </c>
      <c r="G339" s="25">
        <f t="shared" si="128"/>
        <v>0</v>
      </c>
      <c r="H339" s="25">
        <f t="shared" si="128"/>
        <v>0</v>
      </c>
      <c r="I339" s="25">
        <f t="shared" si="128"/>
        <v>0</v>
      </c>
      <c r="J339" s="25">
        <f t="shared" si="128"/>
        <v>0</v>
      </c>
      <c r="K339" s="5" t="s">
        <v>160</v>
      </c>
      <c r="L339" s="5" t="s">
        <v>164</v>
      </c>
      <c r="N339" s="44">
        <f t="shared" si="126"/>
        <v>0</v>
      </c>
    </row>
    <row r="340" spans="1:14" ht="46.5" thickTop="1" thickBot="1" x14ac:dyDescent="0.3">
      <c r="A340" s="5">
        <v>4</v>
      </c>
      <c r="B340" s="3" t="str">
        <f t="shared" si="120"/>
        <v>a</v>
      </c>
      <c r="C340" s="46" t="s">
        <v>68</v>
      </c>
      <c r="D340" s="9" t="s">
        <v>193</v>
      </c>
      <c r="E340" s="16">
        <f t="shared" ref="E340" si="130">E341+E349+E350+E351</f>
        <v>2500000</v>
      </c>
      <c r="F340" s="24">
        <f t="shared" si="124"/>
        <v>0</v>
      </c>
      <c r="G340" s="24">
        <f t="shared" ref="G340:J340" si="131">G341+G349+G350+G351</f>
        <v>0</v>
      </c>
      <c r="H340" s="24">
        <f t="shared" si="131"/>
        <v>0</v>
      </c>
      <c r="I340" s="24">
        <f t="shared" si="131"/>
        <v>0</v>
      </c>
      <c r="J340" s="24">
        <f t="shared" si="131"/>
        <v>0</v>
      </c>
      <c r="K340" s="5" t="s">
        <v>160</v>
      </c>
      <c r="L340" s="5" t="s">
        <v>164</v>
      </c>
      <c r="N340" s="44">
        <f t="shared" si="126"/>
        <v>2500000</v>
      </c>
    </row>
    <row r="341" spans="1:14" ht="19.5" thickTop="1" thickBot="1" x14ac:dyDescent="0.3">
      <c r="B341" s="3" t="str">
        <f t="shared" si="120"/>
        <v>a</v>
      </c>
      <c r="C341" s="1" t="s">
        <v>1</v>
      </c>
      <c r="D341" s="7" t="s">
        <v>2</v>
      </c>
      <c r="E341" s="17">
        <f t="shared" ref="E341" si="132">E342+E343+E344+E345+E346+E347+E348</f>
        <v>2500000</v>
      </c>
      <c r="F341" s="25">
        <f t="shared" si="124"/>
        <v>0</v>
      </c>
      <c r="G341" s="25">
        <f t="shared" ref="G341:J341" si="133">G342+G343+G344+G345+G346+G347+G348</f>
        <v>0</v>
      </c>
      <c r="H341" s="25">
        <f t="shared" si="133"/>
        <v>0</v>
      </c>
      <c r="I341" s="25">
        <f t="shared" si="133"/>
        <v>0</v>
      </c>
      <c r="J341" s="25">
        <f t="shared" si="133"/>
        <v>0</v>
      </c>
      <c r="K341" s="5" t="s">
        <v>160</v>
      </c>
      <c r="L341" s="5" t="s">
        <v>164</v>
      </c>
      <c r="N341" s="44">
        <f t="shared" si="126"/>
        <v>2500000</v>
      </c>
    </row>
    <row r="342" spans="1:14" ht="19.5" hidden="1" thickTop="1" thickBot="1" x14ac:dyDescent="0.3">
      <c r="B342" s="3" t="str">
        <f t="shared" si="120"/>
        <v>b</v>
      </c>
      <c r="C342" s="1" t="s">
        <v>1</v>
      </c>
      <c r="D342" s="7" t="s">
        <v>3</v>
      </c>
      <c r="E342" s="18">
        <v>0</v>
      </c>
      <c r="F342" s="27">
        <f t="shared" si="124"/>
        <v>0</v>
      </c>
      <c r="G342" s="27"/>
      <c r="H342" s="27"/>
      <c r="I342" s="26"/>
      <c r="J342" s="27"/>
      <c r="L342" s="5" t="s">
        <v>164</v>
      </c>
      <c r="N342" s="44">
        <f t="shared" si="126"/>
        <v>0</v>
      </c>
    </row>
    <row r="343" spans="1:14" ht="19.5" hidden="1" thickTop="1" thickBot="1" x14ac:dyDescent="0.3">
      <c r="B343" s="3" t="str">
        <f t="shared" si="120"/>
        <v>b</v>
      </c>
      <c r="C343" s="1" t="s">
        <v>1</v>
      </c>
      <c r="D343" s="7" t="s">
        <v>4</v>
      </c>
      <c r="E343" s="18">
        <v>0</v>
      </c>
      <c r="F343" s="27">
        <f t="shared" si="124"/>
        <v>0</v>
      </c>
      <c r="G343" s="27"/>
      <c r="H343" s="27"/>
      <c r="I343" s="26"/>
      <c r="J343" s="27"/>
      <c r="L343" s="5" t="s">
        <v>164</v>
      </c>
      <c r="N343" s="44">
        <f t="shared" si="126"/>
        <v>0</v>
      </c>
    </row>
    <row r="344" spans="1:14" ht="19.5" hidden="1" thickTop="1" thickBot="1" x14ac:dyDescent="0.3">
      <c r="B344" s="3" t="str">
        <f t="shared" si="120"/>
        <v>b</v>
      </c>
      <c r="C344" s="1" t="s">
        <v>1</v>
      </c>
      <c r="D344" s="7" t="s">
        <v>5</v>
      </c>
      <c r="E344" s="18">
        <v>0</v>
      </c>
      <c r="F344" s="27">
        <f t="shared" si="124"/>
        <v>0</v>
      </c>
      <c r="G344" s="27"/>
      <c r="H344" s="27"/>
      <c r="I344" s="26"/>
      <c r="J344" s="27"/>
      <c r="L344" s="5" t="s">
        <v>164</v>
      </c>
      <c r="N344" s="44">
        <f t="shared" si="126"/>
        <v>0</v>
      </c>
    </row>
    <row r="345" spans="1:14" ht="19.5" hidden="1" thickTop="1" thickBot="1" x14ac:dyDescent="0.3">
      <c r="B345" s="3" t="str">
        <f t="shared" si="120"/>
        <v>b</v>
      </c>
      <c r="C345" s="1" t="s">
        <v>1</v>
      </c>
      <c r="D345" s="7" t="s">
        <v>6</v>
      </c>
      <c r="E345" s="18">
        <v>0</v>
      </c>
      <c r="F345" s="27">
        <f t="shared" si="124"/>
        <v>0</v>
      </c>
      <c r="G345" s="27"/>
      <c r="H345" s="27"/>
      <c r="I345" s="26"/>
      <c r="J345" s="27"/>
      <c r="L345" s="5" t="s">
        <v>164</v>
      </c>
      <c r="N345" s="44">
        <f t="shared" si="126"/>
        <v>0</v>
      </c>
    </row>
    <row r="346" spans="1:14" ht="19.5" hidden="1" thickTop="1" thickBot="1" x14ac:dyDescent="0.3">
      <c r="B346" s="3" t="str">
        <f t="shared" si="120"/>
        <v>b</v>
      </c>
      <c r="C346" s="1" t="s">
        <v>1</v>
      </c>
      <c r="D346" s="7" t="s">
        <v>7</v>
      </c>
      <c r="E346" s="18">
        <v>0</v>
      </c>
      <c r="F346" s="27">
        <f t="shared" si="124"/>
        <v>0</v>
      </c>
      <c r="G346" s="27"/>
      <c r="H346" s="27"/>
      <c r="I346" s="26"/>
      <c r="J346" s="27"/>
      <c r="L346" s="5" t="s">
        <v>164</v>
      </c>
      <c r="N346" s="44">
        <f t="shared" si="126"/>
        <v>0</v>
      </c>
    </row>
    <row r="347" spans="1:14" ht="19.5" thickTop="1" thickBot="1" x14ac:dyDescent="0.3">
      <c r="B347" s="3" t="str">
        <f t="shared" si="120"/>
        <v>a</v>
      </c>
      <c r="C347" s="1" t="s">
        <v>1</v>
      </c>
      <c r="D347" s="7" t="s">
        <v>8</v>
      </c>
      <c r="E347" s="18">
        <v>2500000</v>
      </c>
      <c r="F347" s="27">
        <f t="shared" si="124"/>
        <v>0</v>
      </c>
      <c r="G347" s="27"/>
      <c r="H347" s="27"/>
      <c r="I347" s="26"/>
      <c r="J347" s="27"/>
      <c r="L347" s="5" t="s">
        <v>164</v>
      </c>
      <c r="N347" s="44">
        <f t="shared" si="126"/>
        <v>2500000</v>
      </c>
    </row>
    <row r="348" spans="1:14" ht="19.5" hidden="1" thickTop="1" thickBot="1" x14ac:dyDescent="0.3">
      <c r="B348" s="3" t="str">
        <f t="shared" si="120"/>
        <v>b</v>
      </c>
      <c r="C348" s="1" t="s">
        <v>1</v>
      </c>
      <c r="D348" s="7" t="s">
        <v>9</v>
      </c>
      <c r="E348" s="18">
        <v>0</v>
      </c>
      <c r="F348" s="27">
        <f t="shared" si="124"/>
        <v>0</v>
      </c>
      <c r="G348" s="27"/>
      <c r="H348" s="27"/>
      <c r="I348" s="26"/>
      <c r="J348" s="27"/>
      <c r="L348" s="5" t="s">
        <v>164</v>
      </c>
      <c r="N348" s="44">
        <f t="shared" si="126"/>
        <v>0</v>
      </c>
    </row>
    <row r="349" spans="1:14" ht="19.5" hidden="1" thickTop="1" thickBot="1" x14ac:dyDescent="0.3">
      <c r="B349" s="3" t="str">
        <f t="shared" si="120"/>
        <v>b</v>
      </c>
      <c r="C349" s="1" t="s">
        <v>1</v>
      </c>
      <c r="D349" s="7" t="s">
        <v>10</v>
      </c>
      <c r="E349" s="18">
        <v>0</v>
      </c>
      <c r="F349" s="27">
        <f t="shared" si="124"/>
        <v>0</v>
      </c>
      <c r="G349" s="27"/>
      <c r="H349" s="27"/>
      <c r="I349" s="26"/>
      <c r="J349" s="27"/>
      <c r="L349" s="5" t="s">
        <v>164</v>
      </c>
      <c r="N349" s="44">
        <f t="shared" si="126"/>
        <v>0</v>
      </c>
    </row>
    <row r="350" spans="1:14" ht="19.5" hidden="1" thickTop="1" thickBot="1" x14ac:dyDescent="0.3">
      <c r="B350" s="3" t="str">
        <f t="shared" si="120"/>
        <v>b</v>
      </c>
      <c r="C350" s="1" t="s">
        <v>1</v>
      </c>
      <c r="D350" s="7" t="s">
        <v>11</v>
      </c>
      <c r="E350" s="18">
        <v>0</v>
      </c>
      <c r="F350" s="27">
        <f t="shared" si="124"/>
        <v>0</v>
      </c>
      <c r="G350" s="27"/>
      <c r="H350" s="27"/>
      <c r="I350" s="26"/>
      <c r="J350" s="27"/>
      <c r="L350" s="5" t="s">
        <v>164</v>
      </c>
      <c r="N350" s="44">
        <f t="shared" si="126"/>
        <v>0</v>
      </c>
    </row>
    <row r="351" spans="1:14" ht="19.5" hidden="1" thickTop="1" thickBot="1" x14ac:dyDescent="0.3">
      <c r="B351" s="3" t="str">
        <f t="shared" si="120"/>
        <v>b</v>
      </c>
      <c r="C351" s="1" t="s">
        <v>1</v>
      </c>
      <c r="D351" s="7" t="s">
        <v>12</v>
      </c>
      <c r="E351" s="18">
        <v>0</v>
      </c>
      <c r="F351" s="27">
        <f t="shared" si="124"/>
        <v>0</v>
      </c>
      <c r="G351" s="27"/>
      <c r="H351" s="27"/>
      <c r="I351" s="26"/>
      <c r="J351" s="27"/>
      <c r="L351" s="5" t="s">
        <v>164</v>
      </c>
      <c r="N351" s="44">
        <f t="shared" si="126"/>
        <v>0</v>
      </c>
    </row>
    <row r="352" spans="1:14" ht="19.5" thickTop="1" thickBot="1" x14ac:dyDescent="0.3">
      <c r="A352" s="5">
        <v>4</v>
      </c>
      <c r="B352" s="3" t="str">
        <f t="shared" si="120"/>
        <v>a</v>
      </c>
      <c r="C352" s="8" t="s">
        <v>69</v>
      </c>
      <c r="D352" s="9" t="s">
        <v>194</v>
      </c>
      <c r="E352" s="16">
        <f t="shared" ref="E352" si="134">E353+E361+E362+E363</f>
        <v>1000000</v>
      </c>
      <c r="F352" s="24">
        <f t="shared" si="124"/>
        <v>0</v>
      </c>
      <c r="G352" s="24">
        <f t="shared" ref="G352:J352" si="135">G353+G361+G362+G363</f>
        <v>0</v>
      </c>
      <c r="H352" s="24">
        <f t="shared" si="135"/>
        <v>0</v>
      </c>
      <c r="I352" s="24">
        <f t="shared" si="135"/>
        <v>0</v>
      </c>
      <c r="J352" s="24">
        <f t="shared" si="135"/>
        <v>0</v>
      </c>
      <c r="K352" s="5" t="s">
        <v>160</v>
      </c>
      <c r="L352" s="5" t="s">
        <v>164</v>
      </c>
      <c r="N352" s="44">
        <f t="shared" si="126"/>
        <v>1000000</v>
      </c>
    </row>
    <row r="353" spans="1:14" ht="19.5" thickTop="1" thickBot="1" x14ac:dyDescent="0.3">
      <c r="B353" s="3" t="str">
        <f t="shared" si="120"/>
        <v>a</v>
      </c>
      <c r="C353" s="1" t="s">
        <v>1</v>
      </c>
      <c r="D353" s="7" t="s">
        <v>2</v>
      </c>
      <c r="E353" s="17">
        <f t="shared" ref="E353" si="136">E354+E355+E356+E357+E358+E359+E360</f>
        <v>1000000</v>
      </c>
      <c r="F353" s="25">
        <f t="shared" si="124"/>
        <v>0</v>
      </c>
      <c r="G353" s="25">
        <f t="shared" ref="G353:J353" si="137">G354+G355+G356+G357+G358+G359+G360</f>
        <v>0</v>
      </c>
      <c r="H353" s="25">
        <f t="shared" si="137"/>
        <v>0</v>
      </c>
      <c r="I353" s="25">
        <f t="shared" si="137"/>
        <v>0</v>
      </c>
      <c r="J353" s="25">
        <f t="shared" si="137"/>
        <v>0</v>
      </c>
      <c r="K353" s="5" t="s">
        <v>160</v>
      </c>
      <c r="L353" s="5" t="s">
        <v>164</v>
      </c>
      <c r="N353" s="44">
        <f t="shared" si="126"/>
        <v>1000000</v>
      </c>
    </row>
    <row r="354" spans="1:14" ht="19.5" hidden="1" thickTop="1" thickBot="1" x14ac:dyDescent="0.3">
      <c r="B354" s="3" t="str">
        <f t="shared" si="120"/>
        <v>b</v>
      </c>
      <c r="C354" s="1" t="s">
        <v>1</v>
      </c>
      <c r="D354" s="7" t="s">
        <v>3</v>
      </c>
      <c r="E354" s="18">
        <v>0</v>
      </c>
      <c r="F354" s="27">
        <f t="shared" si="124"/>
        <v>0</v>
      </c>
      <c r="G354" s="27"/>
      <c r="H354" s="27"/>
      <c r="I354" s="26"/>
      <c r="J354" s="27"/>
      <c r="L354" s="5" t="s">
        <v>164</v>
      </c>
      <c r="N354" s="44">
        <f t="shared" si="126"/>
        <v>0</v>
      </c>
    </row>
    <row r="355" spans="1:14" ht="19.5" hidden="1" thickTop="1" thickBot="1" x14ac:dyDescent="0.3">
      <c r="B355" s="3" t="str">
        <f t="shared" si="120"/>
        <v>b</v>
      </c>
      <c r="C355" s="1" t="s">
        <v>1</v>
      </c>
      <c r="D355" s="7" t="s">
        <v>4</v>
      </c>
      <c r="E355" s="18">
        <v>0</v>
      </c>
      <c r="F355" s="27">
        <f t="shared" si="124"/>
        <v>0</v>
      </c>
      <c r="G355" s="27"/>
      <c r="H355" s="27"/>
      <c r="I355" s="26"/>
      <c r="J355" s="27"/>
      <c r="L355" s="5" t="s">
        <v>164</v>
      </c>
      <c r="N355" s="44">
        <f t="shared" si="126"/>
        <v>0</v>
      </c>
    </row>
    <row r="356" spans="1:14" ht="19.5" hidden="1" thickTop="1" thickBot="1" x14ac:dyDescent="0.3">
      <c r="B356" s="3" t="str">
        <f t="shared" si="120"/>
        <v>b</v>
      </c>
      <c r="C356" s="1" t="s">
        <v>1</v>
      </c>
      <c r="D356" s="7" t="s">
        <v>5</v>
      </c>
      <c r="E356" s="18">
        <v>0</v>
      </c>
      <c r="F356" s="27">
        <f t="shared" si="124"/>
        <v>0</v>
      </c>
      <c r="G356" s="27"/>
      <c r="H356" s="27"/>
      <c r="I356" s="26"/>
      <c r="J356" s="27"/>
      <c r="L356" s="5" t="s">
        <v>164</v>
      </c>
      <c r="N356" s="44">
        <f t="shared" si="126"/>
        <v>0</v>
      </c>
    </row>
    <row r="357" spans="1:14" ht="19.5" hidden="1" thickTop="1" thickBot="1" x14ac:dyDescent="0.3">
      <c r="B357" s="3" t="str">
        <f t="shared" si="120"/>
        <v>b</v>
      </c>
      <c r="C357" s="1" t="s">
        <v>1</v>
      </c>
      <c r="D357" s="7" t="s">
        <v>6</v>
      </c>
      <c r="E357" s="18">
        <v>0</v>
      </c>
      <c r="F357" s="27">
        <f t="shared" si="124"/>
        <v>0</v>
      </c>
      <c r="G357" s="27"/>
      <c r="H357" s="27"/>
      <c r="I357" s="26"/>
      <c r="J357" s="27"/>
      <c r="L357" s="5" t="s">
        <v>164</v>
      </c>
      <c r="N357" s="44">
        <f t="shared" si="126"/>
        <v>0</v>
      </c>
    </row>
    <row r="358" spans="1:14" ht="19.5" hidden="1" thickTop="1" thickBot="1" x14ac:dyDescent="0.3">
      <c r="B358" s="3" t="str">
        <f t="shared" si="120"/>
        <v>b</v>
      </c>
      <c r="C358" s="1" t="s">
        <v>1</v>
      </c>
      <c r="D358" s="7" t="s">
        <v>7</v>
      </c>
      <c r="E358" s="18">
        <v>0</v>
      </c>
      <c r="F358" s="27">
        <f t="shared" si="124"/>
        <v>0</v>
      </c>
      <c r="G358" s="27"/>
      <c r="H358" s="27"/>
      <c r="I358" s="26"/>
      <c r="J358" s="27"/>
      <c r="L358" s="5" t="s">
        <v>164</v>
      </c>
      <c r="N358" s="44">
        <f t="shared" si="126"/>
        <v>0</v>
      </c>
    </row>
    <row r="359" spans="1:14" ht="19.5" thickTop="1" thickBot="1" x14ac:dyDescent="0.3">
      <c r="B359" s="3" t="str">
        <f t="shared" si="120"/>
        <v>a</v>
      </c>
      <c r="C359" s="1" t="s">
        <v>1</v>
      </c>
      <c r="D359" s="7" t="s">
        <v>8</v>
      </c>
      <c r="E359" s="18">
        <v>1000000</v>
      </c>
      <c r="F359" s="27">
        <f t="shared" si="124"/>
        <v>0</v>
      </c>
      <c r="G359" s="27"/>
      <c r="H359" s="27"/>
      <c r="I359" s="26"/>
      <c r="J359" s="27"/>
      <c r="L359" s="5" t="s">
        <v>164</v>
      </c>
      <c r="N359" s="44">
        <f t="shared" si="126"/>
        <v>1000000</v>
      </c>
    </row>
    <row r="360" spans="1:14" ht="19.5" hidden="1" thickTop="1" thickBot="1" x14ac:dyDescent="0.3">
      <c r="B360" s="3" t="str">
        <f t="shared" si="120"/>
        <v>b</v>
      </c>
      <c r="C360" s="1" t="s">
        <v>1</v>
      </c>
      <c r="D360" s="7" t="s">
        <v>9</v>
      </c>
      <c r="E360" s="18">
        <v>0</v>
      </c>
      <c r="F360" s="27">
        <f t="shared" si="124"/>
        <v>0</v>
      </c>
      <c r="G360" s="27"/>
      <c r="H360" s="27"/>
      <c r="I360" s="26"/>
      <c r="J360" s="27"/>
      <c r="L360" s="5" t="s">
        <v>164</v>
      </c>
      <c r="N360" s="44">
        <f t="shared" si="126"/>
        <v>0</v>
      </c>
    </row>
    <row r="361" spans="1:14" ht="19.5" hidden="1" thickTop="1" thickBot="1" x14ac:dyDescent="0.3">
      <c r="B361" s="3" t="str">
        <f t="shared" si="120"/>
        <v>b</v>
      </c>
      <c r="C361" s="1" t="s">
        <v>1</v>
      </c>
      <c r="D361" s="7" t="s">
        <v>10</v>
      </c>
      <c r="E361" s="18">
        <v>0</v>
      </c>
      <c r="F361" s="27">
        <f t="shared" si="124"/>
        <v>0</v>
      </c>
      <c r="G361" s="27"/>
      <c r="H361" s="27"/>
      <c r="I361" s="26"/>
      <c r="J361" s="27"/>
      <c r="L361" s="5" t="s">
        <v>164</v>
      </c>
      <c r="N361" s="44">
        <f t="shared" si="126"/>
        <v>0</v>
      </c>
    </row>
    <row r="362" spans="1:14" ht="19.5" hidden="1" thickTop="1" thickBot="1" x14ac:dyDescent="0.3">
      <c r="B362" s="3" t="str">
        <f t="shared" si="120"/>
        <v>b</v>
      </c>
      <c r="C362" s="1" t="s">
        <v>1</v>
      </c>
      <c r="D362" s="7" t="s">
        <v>11</v>
      </c>
      <c r="E362" s="18">
        <v>0</v>
      </c>
      <c r="F362" s="27">
        <f t="shared" si="124"/>
        <v>0</v>
      </c>
      <c r="G362" s="27"/>
      <c r="H362" s="27"/>
      <c r="I362" s="26"/>
      <c r="J362" s="27"/>
      <c r="L362" s="5" t="s">
        <v>164</v>
      </c>
      <c r="N362" s="44">
        <f t="shared" si="126"/>
        <v>0</v>
      </c>
    </row>
    <row r="363" spans="1:14" ht="19.5" hidden="1" thickTop="1" thickBot="1" x14ac:dyDescent="0.3">
      <c r="B363" s="3" t="str">
        <f t="shared" si="120"/>
        <v>b</v>
      </c>
      <c r="C363" s="1" t="s">
        <v>1</v>
      </c>
      <c r="D363" s="7" t="s">
        <v>12</v>
      </c>
      <c r="E363" s="18">
        <v>0</v>
      </c>
      <c r="F363" s="27">
        <f t="shared" si="124"/>
        <v>0</v>
      </c>
      <c r="G363" s="27"/>
      <c r="H363" s="27"/>
      <c r="I363" s="26"/>
      <c r="J363" s="27"/>
      <c r="L363" s="5" t="s">
        <v>164</v>
      </c>
      <c r="N363" s="44">
        <f t="shared" si="126"/>
        <v>0</v>
      </c>
    </row>
    <row r="364" spans="1:14" ht="31.5" thickTop="1" thickBot="1" x14ac:dyDescent="0.3">
      <c r="A364" s="5">
        <v>4</v>
      </c>
      <c r="B364" s="3" t="str">
        <f t="shared" si="120"/>
        <v>a</v>
      </c>
      <c r="C364" s="8" t="s">
        <v>70</v>
      </c>
      <c r="D364" s="9" t="s">
        <v>195</v>
      </c>
      <c r="E364" s="16">
        <f t="shared" ref="E364" si="138">E365+E373+E374+E375</f>
        <v>1700000</v>
      </c>
      <c r="F364" s="24">
        <f t="shared" si="124"/>
        <v>0</v>
      </c>
      <c r="G364" s="24">
        <f t="shared" ref="G364:J364" si="139">G365+G373+G374+G375</f>
        <v>0</v>
      </c>
      <c r="H364" s="24">
        <f t="shared" si="139"/>
        <v>0</v>
      </c>
      <c r="I364" s="24">
        <f t="shared" si="139"/>
        <v>0</v>
      </c>
      <c r="J364" s="24">
        <f t="shared" si="139"/>
        <v>0</v>
      </c>
      <c r="K364" s="5" t="s">
        <v>160</v>
      </c>
      <c r="L364" s="5" t="s">
        <v>164</v>
      </c>
      <c r="N364" s="44">
        <f t="shared" si="126"/>
        <v>1700000</v>
      </c>
    </row>
    <row r="365" spans="1:14" ht="19.5" thickTop="1" thickBot="1" x14ac:dyDescent="0.3">
      <c r="B365" s="3" t="str">
        <f t="shared" si="120"/>
        <v>a</v>
      </c>
      <c r="C365" s="1" t="s">
        <v>1</v>
      </c>
      <c r="D365" s="7" t="s">
        <v>2</v>
      </c>
      <c r="E365" s="17">
        <f t="shared" ref="E365" si="140">E366+E367+E368+E369+E370+E371+E372</f>
        <v>1700000</v>
      </c>
      <c r="F365" s="25">
        <f t="shared" si="124"/>
        <v>0</v>
      </c>
      <c r="G365" s="25">
        <f t="shared" ref="G365:J365" si="141">G366+G367+G368+G369+G370+G371+G372</f>
        <v>0</v>
      </c>
      <c r="H365" s="25">
        <f t="shared" si="141"/>
        <v>0</v>
      </c>
      <c r="I365" s="25">
        <f t="shared" si="141"/>
        <v>0</v>
      </c>
      <c r="J365" s="25">
        <f t="shared" si="141"/>
        <v>0</v>
      </c>
      <c r="K365" s="5" t="s">
        <v>160</v>
      </c>
      <c r="L365" s="5" t="s">
        <v>164</v>
      </c>
      <c r="N365" s="44">
        <f t="shared" si="126"/>
        <v>1700000</v>
      </c>
    </row>
    <row r="366" spans="1:14" ht="19.5" hidden="1" thickTop="1" thickBot="1" x14ac:dyDescent="0.3">
      <c r="B366" s="3" t="str">
        <f t="shared" si="120"/>
        <v>b</v>
      </c>
      <c r="C366" s="1" t="s">
        <v>1</v>
      </c>
      <c r="D366" s="7" t="s">
        <v>3</v>
      </c>
      <c r="E366" s="18">
        <v>0</v>
      </c>
      <c r="F366" s="27">
        <f t="shared" si="124"/>
        <v>0</v>
      </c>
      <c r="G366" s="27"/>
      <c r="H366" s="27"/>
      <c r="I366" s="26"/>
      <c r="J366" s="27"/>
      <c r="L366" s="5" t="s">
        <v>164</v>
      </c>
      <c r="N366" s="44">
        <f t="shared" si="126"/>
        <v>0</v>
      </c>
    </row>
    <row r="367" spans="1:14" ht="19.5" hidden="1" thickTop="1" thickBot="1" x14ac:dyDescent="0.3">
      <c r="B367" s="3" t="str">
        <f t="shared" si="120"/>
        <v>b</v>
      </c>
      <c r="C367" s="1" t="s">
        <v>1</v>
      </c>
      <c r="D367" s="7" t="s">
        <v>4</v>
      </c>
      <c r="E367" s="18">
        <v>0</v>
      </c>
      <c r="F367" s="27">
        <f t="shared" si="124"/>
        <v>0</v>
      </c>
      <c r="G367" s="27"/>
      <c r="H367" s="27"/>
      <c r="I367" s="26"/>
      <c r="J367" s="27"/>
      <c r="L367" s="5" t="s">
        <v>164</v>
      </c>
      <c r="N367" s="44">
        <f t="shared" si="126"/>
        <v>0</v>
      </c>
    </row>
    <row r="368" spans="1:14" ht="19.5" hidden="1" thickTop="1" thickBot="1" x14ac:dyDescent="0.3">
      <c r="B368" s="3" t="str">
        <f t="shared" si="120"/>
        <v>b</v>
      </c>
      <c r="C368" s="1" t="s">
        <v>1</v>
      </c>
      <c r="D368" s="7" t="s">
        <v>5</v>
      </c>
      <c r="E368" s="18">
        <v>0</v>
      </c>
      <c r="F368" s="27">
        <f t="shared" si="124"/>
        <v>0</v>
      </c>
      <c r="G368" s="27"/>
      <c r="H368" s="27"/>
      <c r="I368" s="26"/>
      <c r="J368" s="27"/>
      <c r="L368" s="5" t="s">
        <v>164</v>
      </c>
      <c r="N368" s="44">
        <f t="shared" si="126"/>
        <v>0</v>
      </c>
    </row>
    <row r="369" spans="1:14" ht="19.5" hidden="1" thickTop="1" thickBot="1" x14ac:dyDescent="0.3">
      <c r="B369" s="3" t="str">
        <f t="shared" si="120"/>
        <v>b</v>
      </c>
      <c r="C369" s="1" t="s">
        <v>1</v>
      </c>
      <c r="D369" s="7" t="s">
        <v>6</v>
      </c>
      <c r="E369" s="18">
        <v>0</v>
      </c>
      <c r="F369" s="27">
        <f t="shared" si="124"/>
        <v>0</v>
      </c>
      <c r="G369" s="27"/>
      <c r="H369" s="27"/>
      <c r="I369" s="26"/>
      <c r="J369" s="27"/>
      <c r="L369" s="5" t="s">
        <v>164</v>
      </c>
      <c r="N369" s="44">
        <f t="shared" si="126"/>
        <v>0</v>
      </c>
    </row>
    <row r="370" spans="1:14" ht="19.5" hidden="1" thickTop="1" thickBot="1" x14ac:dyDescent="0.3">
      <c r="B370" s="3" t="str">
        <f t="shared" si="120"/>
        <v>b</v>
      </c>
      <c r="C370" s="1" t="s">
        <v>1</v>
      </c>
      <c r="D370" s="7" t="s">
        <v>7</v>
      </c>
      <c r="E370" s="18">
        <v>0</v>
      </c>
      <c r="F370" s="27">
        <f t="shared" si="124"/>
        <v>0</v>
      </c>
      <c r="G370" s="27"/>
      <c r="H370" s="27"/>
      <c r="I370" s="26"/>
      <c r="J370" s="27"/>
      <c r="L370" s="5" t="s">
        <v>164</v>
      </c>
      <c r="N370" s="44">
        <f t="shared" si="126"/>
        <v>0</v>
      </c>
    </row>
    <row r="371" spans="1:14" ht="19.5" thickTop="1" thickBot="1" x14ac:dyDescent="0.3">
      <c r="B371" s="3" t="str">
        <f t="shared" si="120"/>
        <v>a</v>
      </c>
      <c r="C371" s="1" t="s">
        <v>1</v>
      </c>
      <c r="D371" s="7" t="s">
        <v>8</v>
      </c>
      <c r="E371" s="18">
        <v>1700000</v>
      </c>
      <c r="F371" s="27">
        <f t="shared" si="124"/>
        <v>0</v>
      </c>
      <c r="G371" s="27"/>
      <c r="H371" s="27"/>
      <c r="I371" s="26"/>
      <c r="J371" s="27"/>
      <c r="L371" s="5" t="s">
        <v>164</v>
      </c>
      <c r="N371" s="44">
        <f t="shared" si="126"/>
        <v>1700000</v>
      </c>
    </row>
    <row r="372" spans="1:14" ht="19.5" hidden="1" thickTop="1" thickBot="1" x14ac:dyDescent="0.3">
      <c r="B372" s="3" t="str">
        <f t="shared" si="120"/>
        <v>b</v>
      </c>
      <c r="C372" s="1" t="s">
        <v>1</v>
      </c>
      <c r="D372" s="7" t="s">
        <v>9</v>
      </c>
      <c r="E372" s="18">
        <v>0</v>
      </c>
      <c r="F372" s="27">
        <f t="shared" si="124"/>
        <v>0</v>
      </c>
      <c r="G372" s="27"/>
      <c r="H372" s="27"/>
      <c r="I372" s="26"/>
      <c r="J372" s="27"/>
      <c r="L372" s="5" t="s">
        <v>164</v>
      </c>
      <c r="N372" s="44">
        <f t="shared" si="126"/>
        <v>0</v>
      </c>
    </row>
    <row r="373" spans="1:14" ht="19.5" hidden="1" thickTop="1" thickBot="1" x14ac:dyDescent="0.3">
      <c r="B373" s="3" t="str">
        <f t="shared" si="120"/>
        <v>b</v>
      </c>
      <c r="C373" s="1" t="s">
        <v>1</v>
      </c>
      <c r="D373" s="7" t="s">
        <v>10</v>
      </c>
      <c r="E373" s="18">
        <v>0</v>
      </c>
      <c r="F373" s="27">
        <f t="shared" si="124"/>
        <v>0</v>
      </c>
      <c r="G373" s="27"/>
      <c r="H373" s="27"/>
      <c r="I373" s="26"/>
      <c r="J373" s="27"/>
      <c r="L373" s="5" t="s">
        <v>164</v>
      </c>
      <c r="N373" s="44">
        <f t="shared" si="126"/>
        <v>0</v>
      </c>
    </row>
    <row r="374" spans="1:14" ht="19.5" hidden="1" thickTop="1" thickBot="1" x14ac:dyDescent="0.3">
      <c r="B374" s="3" t="str">
        <f t="shared" si="120"/>
        <v>b</v>
      </c>
      <c r="C374" s="1" t="s">
        <v>1</v>
      </c>
      <c r="D374" s="7" t="s">
        <v>11</v>
      </c>
      <c r="E374" s="18">
        <v>0</v>
      </c>
      <c r="F374" s="27">
        <f t="shared" si="124"/>
        <v>0</v>
      </c>
      <c r="G374" s="27"/>
      <c r="H374" s="27"/>
      <c r="I374" s="26"/>
      <c r="J374" s="27"/>
      <c r="L374" s="5" t="s">
        <v>164</v>
      </c>
      <c r="N374" s="44">
        <f t="shared" si="126"/>
        <v>0</v>
      </c>
    </row>
    <row r="375" spans="1:14" ht="19.5" hidden="1" thickTop="1" thickBot="1" x14ac:dyDescent="0.3">
      <c r="B375" s="3" t="str">
        <f t="shared" si="120"/>
        <v>b</v>
      </c>
      <c r="C375" s="1" t="s">
        <v>1</v>
      </c>
      <c r="D375" s="7" t="s">
        <v>12</v>
      </c>
      <c r="E375" s="18">
        <v>0</v>
      </c>
      <c r="F375" s="27">
        <f t="shared" si="124"/>
        <v>0</v>
      </c>
      <c r="G375" s="27"/>
      <c r="H375" s="27"/>
      <c r="I375" s="26"/>
      <c r="J375" s="27"/>
      <c r="L375" s="5" t="s">
        <v>164</v>
      </c>
      <c r="N375" s="44">
        <f t="shared" si="126"/>
        <v>0</v>
      </c>
    </row>
    <row r="376" spans="1:14" ht="31.5" thickTop="1" thickBot="1" x14ac:dyDescent="0.3">
      <c r="A376" s="5">
        <v>4</v>
      </c>
      <c r="B376" s="3" t="str">
        <f t="shared" si="120"/>
        <v>a</v>
      </c>
      <c r="C376" s="8" t="s">
        <v>71</v>
      </c>
      <c r="D376" s="9" t="s">
        <v>196</v>
      </c>
      <c r="E376" s="16">
        <f t="shared" ref="E376" si="142">E377+E385+E386+E387</f>
        <v>40000</v>
      </c>
      <c r="F376" s="24">
        <f t="shared" si="124"/>
        <v>0</v>
      </c>
      <c r="G376" s="24">
        <f t="shared" ref="G376:J376" si="143">G377+G385+G386+G387</f>
        <v>0</v>
      </c>
      <c r="H376" s="24">
        <f t="shared" si="143"/>
        <v>0</v>
      </c>
      <c r="I376" s="24">
        <f t="shared" si="143"/>
        <v>0</v>
      </c>
      <c r="J376" s="24">
        <f t="shared" si="143"/>
        <v>0</v>
      </c>
      <c r="K376" s="5" t="s">
        <v>160</v>
      </c>
      <c r="L376" s="5" t="s">
        <v>164</v>
      </c>
      <c r="N376" s="44">
        <f t="shared" si="126"/>
        <v>40000</v>
      </c>
    </row>
    <row r="377" spans="1:14" ht="19.5" thickTop="1" thickBot="1" x14ac:dyDescent="0.3">
      <c r="B377" s="3" t="str">
        <f t="shared" si="120"/>
        <v>a</v>
      </c>
      <c r="C377" s="1" t="s">
        <v>1</v>
      </c>
      <c r="D377" s="7" t="s">
        <v>2</v>
      </c>
      <c r="E377" s="17">
        <f t="shared" ref="E377" si="144">E378+E379+E380+E381+E382+E383+E384</f>
        <v>40000</v>
      </c>
      <c r="F377" s="25">
        <f t="shared" si="124"/>
        <v>0</v>
      </c>
      <c r="G377" s="25">
        <f t="shared" ref="G377:J377" si="145">G378+G379+G380+G381+G382+G383+G384</f>
        <v>0</v>
      </c>
      <c r="H377" s="25">
        <f t="shared" si="145"/>
        <v>0</v>
      </c>
      <c r="I377" s="25">
        <f t="shared" si="145"/>
        <v>0</v>
      </c>
      <c r="J377" s="25">
        <f t="shared" si="145"/>
        <v>0</v>
      </c>
      <c r="K377" s="5" t="s">
        <v>160</v>
      </c>
      <c r="L377" s="5" t="s">
        <v>164</v>
      </c>
      <c r="N377" s="44">
        <f t="shared" si="126"/>
        <v>40000</v>
      </c>
    </row>
    <row r="378" spans="1:14" ht="19.5" hidden="1" thickTop="1" thickBot="1" x14ac:dyDescent="0.3">
      <c r="B378" s="3" t="str">
        <f t="shared" si="120"/>
        <v>b</v>
      </c>
      <c r="C378" s="1" t="s">
        <v>1</v>
      </c>
      <c r="D378" s="7" t="s">
        <v>3</v>
      </c>
      <c r="E378" s="18">
        <v>0</v>
      </c>
      <c r="F378" s="27">
        <f t="shared" si="124"/>
        <v>0</v>
      </c>
      <c r="G378" s="27"/>
      <c r="H378" s="27"/>
      <c r="I378" s="26"/>
      <c r="J378" s="27"/>
      <c r="L378" s="5" t="s">
        <v>164</v>
      </c>
      <c r="N378" s="44">
        <f t="shared" si="126"/>
        <v>0</v>
      </c>
    </row>
    <row r="379" spans="1:14" ht="19.5" hidden="1" thickTop="1" thickBot="1" x14ac:dyDescent="0.3">
      <c r="B379" s="3" t="str">
        <f t="shared" si="120"/>
        <v>b</v>
      </c>
      <c r="C379" s="1" t="s">
        <v>1</v>
      </c>
      <c r="D379" s="7" t="s">
        <v>4</v>
      </c>
      <c r="E379" s="18">
        <v>0</v>
      </c>
      <c r="F379" s="27">
        <f t="shared" si="124"/>
        <v>0</v>
      </c>
      <c r="G379" s="27"/>
      <c r="H379" s="27"/>
      <c r="I379" s="26"/>
      <c r="J379" s="27"/>
      <c r="L379" s="5" t="s">
        <v>164</v>
      </c>
      <c r="N379" s="44">
        <f t="shared" si="126"/>
        <v>0</v>
      </c>
    </row>
    <row r="380" spans="1:14" ht="19.5" hidden="1" thickTop="1" thickBot="1" x14ac:dyDescent="0.3">
      <c r="B380" s="3" t="str">
        <f t="shared" si="120"/>
        <v>b</v>
      </c>
      <c r="C380" s="1" t="s">
        <v>1</v>
      </c>
      <c r="D380" s="7" t="s">
        <v>5</v>
      </c>
      <c r="E380" s="18">
        <v>0</v>
      </c>
      <c r="F380" s="27">
        <f t="shared" si="124"/>
        <v>0</v>
      </c>
      <c r="G380" s="27"/>
      <c r="H380" s="27"/>
      <c r="I380" s="26"/>
      <c r="J380" s="27"/>
      <c r="L380" s="5" t="s">
        <v>164</v>
      </c>
      <c r="N380" s="44">
        <f t="shared" si="126"/>
        <v>0</v>
      </c>
    </row>
    <row r="381" spans="1:14" ht="19.5" hidden="1" thickTop="1" thickBot="1" x14ac:dyDescent="0.3">
      <c r="B381" s="3" t="str">
        <f t="shared" si="120"/>
        <v>b</v>
      </c>
      <c r="C381" s="1" t="s">
        <v>1</v>
      </c>
      <c r="D381" s="7" t="s">
        <v>6</v>
      </c>
      <c r="E381" s="18">
        <v>0</v>
      </c>
      <c r="F381" s="27">
        <f t="shared" si="124"/>
        <v>0</v>
      </c>
      <c r="G381" s="27"/>
      <c r="H381" s="27"/>
      <c r="I381" s="26"/>
      <c r="J381" s="27"/>
      <c r="L381" s="5" t="s">
        <v>164</v>
      </c>
      <c r="N381" s="44">
        <f t="shared" si="126"/>
        <v>0</v>
      </c>
    </row>
    <row r="382" spans="1:14" ht="19.5" hidden="1" thickTop="1" thickBot="1" x14ac:dyDescent="0.3">
      <c r="B382" s="3" t="str">
        <f t="shared" si="120"/>
        <v>b</v>
      </c>
      <c r="C382" s="1" t="s">
        <v>1</v>
      </c>
      <c r="D382" s="7" t="s">
        <v>7</v>
      </c>
      <c r="E382" s="18">
        <v>0</v>
      </c>
      <c r="F382" s="27">
        <f t="shared" si="124"/>
        <v>0</v>
      </c>
      <c r="G382" s="27"/>
      <c r="H382" s="27"/>
      <c r="I382" s="26"/>
      <c r="J382" s="27"/>
      <c r="L382" s="5" t="s">
        <v>164</v>
      </c>
      <c r="N382" s="44">
        <f t="shared" si="126"/>
        <v>0</v>
      </c>
    </row>
    <row r="383" spans="1:14" ht="19.5" thickTop="1" thickBot="1" x14ac:dyDescent="0.3">
      <c r="B383" s="3" t="str">
        <f t="shared" si="120"/>
        <v>a</v>
      </c>
      <c r="C383" s="1" t="s">
        <v>1</v>
      </c>
      <c r="D383" s="7" t="s">
        <v>8</v>
      </c>
      <c r="E383" s="18">
        <v>40000</v>
      </c>
      <c r="F383" s="27">
        <f t="shared" si="124"/>
        <v>0</v>
      </c>
      <c r="G383" s="27"/>
      <c r="H383" s="27"/>
      <c r="I383" s="26"/>
      <c r="J383" s="27"/>
      <c r="L383" s="5" t="s">
        <v>164</v>
      </c>
      <c r="N383" s="44">
        <f t="shared" si="126"/>
        <v>40000</v>
      </c>
    </row>
    <row r="384" spans="1:14" ht="19.5" hidden="1" thickTop="1" thickBot="1" x14ac:dyDescent="0.3">
      <c r="B384" s="3" t="str">
        <f t="shared" si="120"/>
        <v>b</v>
      </c>
      <c r="C384" s="1" t="s">
        <v>1</v>
      </c>
      <c r="D384" s="7" t="s">
        <v>9</v>
      </c>
      <c r="E384" s="18">
        <v>0</v>
      </c>
      <c r="F384" s="27">
        <f t="shared" ref="F384:F447" si="146">G384+H384+I384+J384</f>
        <v>0</v>
      </c>
      <c r="G384" s="27"/>
      <c r="H384" s="27"/>
      <c r="I384" s="26"/>
      <c r="J384" s="27"/>
      <c r="L384" s="5" t="s">
        <v>164</v>
      </c>
      <c r="N384" s="44">
        <f t="shared" ref="N384:N447" si="147">E384-F384</f>
        <v>0</v>
      </c>
    </row>
    <row r="385" spans="1:14" ht="19.5" hidden="1" thickTop="1" thickBot="1" x14ac:dyDescent="0.3">
      <c r="B385" s="3" t="str">
        <f t="shared" si="120"/>
        <v>b</v>
      </c>
      <c r="C385" s="1" t="s">
        <v>1</v>
      </c>
      <c r="D385" s="7" t="s">
        <v>10</v>
      </c>
      <c r="E385" s="18">
        <v>0</v>
      </c>
      <c r="F385" s="27">
        <f t="shared" si="146"/>
        <v>0</v>
      </c>
      <c r="G385" s="27"/>
      <c r="H385" s="27"/>
      <c r="I385" s="26"/>
      <c r="J385" s="27"/>
      <c r="L385" s="5" t="s">
        <v>164</v>
      </c>
      <c r="N385" s="44">
        <f t="shared" si="147"/>
        <v>0</v>
      </c>
    </row>
    <row r="386" spans="1:14" ht="19.5" hidden="1" thickTop="1" thickBot="1" x14ac:dyDescent="0.3">
      <c r="B386" s="3" t="str">
        <f t="shared" si="120"/>
        <v>b</v>
      </c>
      <c r="C386" s="1" t="s">
        <v>1</v>
      </c>
      <c r="D386" s="7" t="s">
        <v>11</v>
      </c>
      <c r="E386" s="18">
        <v>0</v>
      </c>
      <c r="F386" s="27">
        <f t="shared" si="146"/>
        <v>0</v>
      </c>
      <c r="G386" s="27"/>
      <c r="H386" s="27"/>
      <c r="I386" s="26"/>
      <c r="J386" s="27"/>
      <c r="L386" s="5" t="s">
        <v>164</v>
      </c>
      <c r="N386" s="44">
        <f t="shared" si="147"/>
        <v>0</v>
      </c>
    </row>
    <row r="387" spans="1:14" ht="19.5" hidden="1" thickTop="1" thickBot="1" x14ac:dyDescent="0.3">
      <c r="B387" s="3" t="str">
        <f t="shared" si="120"/>
        <v>b</v>
      </c>
      <c r="C387" s="1" t="s">
        <v>1</v>
      </c>
      <c r="D387" s="7" t="s">
        <v>12</v>
      </c>
      <c r="E387" s="18">
        <v>0</v>
      </c>
      <c r="F387" s="27">
        <f t="shared" si="146"/>
        <v>0</v>
      </c>
      <c r="G387" s="27"/>
      <c r="H387" s="27"/>
      <c r="I387" s="26"/>
      <c r="J387" s="27"/>
      <c r="L387" s="5" t="s">
        <v>164</v>
      </c>
      <c r="N387" s="44">
        <f t="shared" si="147"/>
        <v>0</v>
      </c>
    </row>
    <row r="388" spans="1:14" ht="19.5" thickTop="1" thickBot="1" x14ac:dyDescent="0.3">
      <c r="A388" s="5">
        <v>4</v>
      </c>
      <c r="B388" s="3" t="str">
        <f t="shared" si="120"/>
        <v>a</v>
      </c>
      <c r="C388" s="8" t="s">
        <v>72</v>
      </c>
      <c r="D388" s="9" t="s">
        <v>197</v>
      </c>
      <c r="E388" s="16">
        <f t="shared" ref="E388" si="148">E389+E397+E398+E399</f>
        <v>4500000</v>
      </c>
      <c r="F388" s="24">
        <f t="shared" si="146"/>
        <v>0</v>
      </c>
      <c r="G388" s="24">
        <f t="shared" ref="G388:J388" si="149">G389+G397+G398+G399</f>
        <v>0</v>
      </c>
      <c r="H388" s="24">
        <f t="shared" si="149"/>
        <v>0</v>
      </c>
      <c r="I388" s="24">
        <f t="shared" si="149"/>
        <v>0</v>
      </c>
      <c r="J388" s="24">
        <f t="shared" si="149"/>
        <v>0</v>
      </c>
      <c r="K388" s="5" t="s">
        <v>160</v>
      </c>
      <c r="L388" s="5" t="s">
        <v>164</v>
      </c>
      <c r="N388" s="44">
        <f t="shared" si="147"/>
        <v>4500000</v>
      </c>
    </row>
    <row r="389" spans="1:14" ht="19.5" thickTop="1" thickBot="1" x14ac:dyDescent="0.3">
      <c r="B389" s="3" t="str">
        <f t="shared" ref="B389:B452" si="150">IF((E389+F389+G389+H389+J389+I389)&gt;0,"a","b")</f>
        <v>a</v>
      </c>
      <c r="C389" s="1" t="s">
        <v>1</v>
      </c>
      <c r="D389" s="7" t="s">
        <v>2</v>
      </c>
      <c r="E389" s="17">
        <f t="shared" ref="E389" si="151">E390+E391+E392+E393+E394+E395+E396</f>
        <v>4500000</v>
      </c>
      <c r="F389" s="25">
        <f t="shared" si="146"/>
        <v>0</v>
      </c>
      <c r="G389" s="25">
        <f t="shared" ref="G389:J389" si="152">G390+G391+G392+G393+G394+G395+G396</f>
        <v>0</v>
      </c>
      <c r="H389" s="25">
        <f t="shared" si="152"/>
        <v>0</v>
      </c>
      <c r="I389" s="25">
        <f t="shared" si="152"/>
        <v>0</v>
      </c>
      <c r="J389" s="25">
        <f t="shared" si="152"/>
        <v>0</v>
      </c>
      <c r="K389" s="5" t="s">
        <v>160</v>
      </c>
      <c r="L389" s="5" t="s">
        <v>164</v>
      </c>
      <c r="N389" s="44">
        <f t="shared" si="147"/>
        <v>4500000</v>
      </c>
    </row>
    <row r="390" spans="1:14" ht="19.5" hidden="1" thickTop="1" thickBot="1" x14ac:dyDescent="0.3">
      <c r="B390" s="3" t="str">
        <f t="shared" si="150"/>
        <v>b</v>
      </c>
      <c r="C390" s="1" t="s">
        <v>1</v>
      </c>
      <c r="D390" s="7" t="s">
        <v>3</v>
      </c>
      <c r="E390" s="18">
        <v>0</v>
      </c>
      <c r="F390" s="27">
        <f t="shared" si="146"/>
        <v>0</v>
      </c>
      <c r="G390" s="27"/>
      <c r="H390" s="27"/>
      <c r="I390" s="26"/>
      <c r="J390" s="27"/>
      <c r="L390" s="5" t="s">
        <v>164</v>
      </c>
      <c r="N390" s="44">
        <f t="shared" si="147"/>
        <v>0</v>
      </c>
    </row>
    <row r="391" spans="1:14" ht="19.5" hidden="1" thickTop="1" thickBot="1" x14ac:dyDescent="0.3">
      <c r="B391" s="3" t="str">
        <f t="shared" si="150"/>
        <v>b</v>
      </c>
      <c r="C391" s="1" t="s">
        <v>1</v>
      </c>
      <c r="D391" s="7" t="s">
        <v>4</v>
      </c>
      <c r="E391" s="18">
        <v>0</v>
      </c>
      <c r="F391" s="27">
        <f t="shared" si="146"/>
        <v>0</v>
      </c>
      <c r="G391" s="27"/>
      <c r="H391" s="27"/>
      <c r="I391" s="26"/>
      <c r="J391" s="27"/>
      <c r="L391" s="5" t="s">
        <v>164</v>
      </c>
      <c r="N391" s="44">
        <f t="shared" si="147"/>
        <v>0</v>
      </c>
    </row>
    <row r="392" spans="1:14" ht="19.5" hidden="1" thickTop="1" thickBot="1" x14ac:dyDescent="0.3">
      <c r="B392" s="3" t="str">
        <f t="shared" si="150"/>
        <v>b</v>
      </c>
      <c r="C392" s="1" t="s">
        <v>1</v>
      </c>
      <c r="D392" s="7" t="s">
        <v>5</v>
      </c>
      <c r="E392" s="18">
        <v>0</v>
      </c>
      <c r="F392" s="27">
        <f t="shared" si="146"/>
        <v>0</v>
      </c>
      <c r="G392" s="27"/>
      <c r="H392" s="27"/>
      <c r="I392" s="26"/>
      <c r="J392" s="27"/>
      <c r="L392" s="5" t="s">
        <v>164</v>
      </c>
      <c r="N392" s="44">
        <f t="shared" si="147"/>
        <v>0</v>
      </c>
    </row>
    <row r="393" spans="1:14" ht="19.5" hidden="1" thickTop="1" thickBot="1" x14ac:dyDescent="0.3">
      <c r="B393" s="3" t="str">
        <f t="shared" si="150"/>
        <v>b</v>
      </c>
      <c r="C393" s="1" t="s">
        <v>1</v>
      </c>
      <c r="D393" s="7" t="s">
        <v>6</v>
      </c>
      <c r="E393" s="18">
        <v>0</v>
      </c>
      <c r="F393" s="27">
        <f t="shared" si="146"/>
        <v>0</v>
      </c>
      <c r="G393" s="27"/>
      <c r="H393" s="27"/>
      <c r="I393" s="26"/>
      <c r="J393" s="27"/>
      <c r="L393" s="5" t="s">
        <v>164</v>
      </c>
      <c r="N393" s="44">
        <f t="shared" si="147"/>
        <v>0</v>
      </c>
    </row>
    <row r="394" spans="1:14" ht="19.5" hidden="1" thickTop="1" thickBot="1" x14ac:dyDescent="0.3">
      <c r="B394" s="3" t="str">
        <f t="shared" si="150"/>
        <v>b</v>
      </c>
      <c r="C394" s="1" t="s">
        <v>1</v>
      </c>
      <c r="D394" s="7" t="s">
        <v>7</v>
      </c>
      <c r="E394" s="18">
        <v>0</v>
      </c>
      <c r="F394" s="27">
        <f t="shared" si="146"/>
        <v>0</v>
      </c>
      <c r="G394" s="27"/>
      <c r="H394" s="27"/>
      <c r="I394" s="26"/>
      <c r="J394" s="27"/>
      <c r="L394" s="5" t="s">
        <v>164</v>
      </c>
      <c r="N394" s="44">
        <f t="shared" si="147"/>
        <v>0</v>
      </c>
    </row>
    <row r="395" spans="1:14" ht="19.5" thickTop="1" thickBot="1" x14ac:dyDescent="0.3">
      <c r="B395" s="3" t="str">
        <f t="shared" si="150"/>
        <v>a</v>
      </c>
      <c r="C395" s="1" t="s">
        <v>1</v>
      </c>
      <c r="D395" s="7" t="s">
        <v>8</v>
      </c>
      <c r="E395" s="18">
        <v>4500000</v>
      </c>
      <c r="F395" s="27">
        <f t="shared" si="146"/>
        <v>0</v>
      </c>
      <c r="G395" s="27"/>
      <c r="H395" s="27"/>
      <c r="I395" s="26"/>
      <c r="J395" s="27"/>
      <c r="L395" s="5" t="s">
        <v>164</v>
      </c>
      <c r="N395" s="44">
        <f t="shared" si="147"/>
        <v>4500000</v>
      </c>
    </row>
    <row r="396" spans="1:14" ht="19.5" hidden="1" thickTop="1" thickBot="1" x14ac:dyDescent="0.3">
      <c r="B396" s="3" t="str">
        <f t="shared" si="150"/>
        <v>b</v>
      </c>
      <c r="C396" s="1" t="s">
        <v>1</v>
      </c>
      <c r="D396" s="7" t="s">
        <v>9</v>
      </c>
      <c r="E396" s="18">
        <v>0</v>
      </c>
      <c r="F396" s="27">
        <f t="shared" si="146"/>
        <v>0</v>
      </c>
      <c r="G396" s="27"/>
      <c r="H396" s="27"/>
      <c r="I396" s="26"/>
      <c r="J396" s="27"/>
      <c r="L396" s="5" t="s">
        <v>164</v>
      </c>
      <c r="N396" s="44">
        <f t="shared" si="147"/>
        <v>0</v>
      </c>
    </row>
    <row r="397" spans="1:14" ht="19.5" hidden="1" thickTop="1" thickBot="1" x14ac:dyDescent="0.3">
      <c r="B397" s="3" t="str">
        <f t="shared" si="150"/>
        <v>b</v>
      </c>
      <c r="C397" s="1" t="s">
        <v>1</v>
      </c>
      <c r="D397" s="7" t="s">
        <v>10</v>
      </c>
      <c r="E397" s="18">
        <v>0</v>
      </c>
      <c r="F397" s="27">
        <f t="shared" si="146"/>
        <v>0</v>
      </c>
      <c r="G397" s="27"/>
      <c r="H397" s="27"/>
      <c r="I397" s="26"/>
      <c r="J397" s="27"/>
      <c r="L397" s="5" t="s">
        <v>164</v>
      </c>
      <c r="N397" s="44">
        <f t="shared" si="147"/>
        <v>0</v>
      </c>
    </row>
    <row r="398" spans="1:14" ht="19.5" hidden="1" thickTop="1" thickBot="1" x14ac:dyDescent="0.3">
      <c r="B398" s="3" t="str">
        <f t="shared" si="150"/>
        <v>b</v>
      </c>
      <c r="C398" s="1" t="s">
        <v>1</v>
      </c>
      <c r="D398" s="7" t="s">
        <v>11</v>
      </c>
      <c r="E398" s="18">
        <v>0</v>
      </c>
      <c r="F398" s="27">
        <f t="shared" si="146"/>
        <v>0</v>
      </c>
      <c r="G398" s="27"/>
      <c r="H398" s="27"/>
      <c r="I398" s="26"/>
      <c r="J398" s="27"/>
      <c r="L398" s="5" t="s">
        <v>164</v>
      </c>
      <c r="N398" s="44">
        <f t="shared" si="147"/>
        <v>0</v>
      </c>
    </row>
    <row r="399" spans="1:14" ht="19.5" hidden="1" thickTop="1" thickBot="1" x14ac:dyDescent="0.3">
      <c r="B399" s="3" t="str">
        <f t="shared" si="150"/>
        <v>b</v>
      </c>
      <c r="C399" s="1" t="s">
        <v>1</v>
      </c>
      <c r="D399" s="7" t="s">
        <v>12</v>
      </c>
      <c r="E399" s="18">
        <v>0</v>
      </c>
      <c r="F399" s="27">
        <f t="shared" si="146"/>
        <v>0</v>
      </c>
      <c r="G399" s="27"/>
      <c r="H399" s="27"/>
      <c r="I399" s="26"/>
      <c r="J399" s="27"/>
      <c r="L399" s="5" t="s">
        <v>164</v>
      </c>
      <c r="N399" s="44">
        <f t="shared" si="147"/>
        <v>0</v>
      </c>
    </row>
    <row r="400" spans="1:14" ht="31.5" thickTop="1" thickBot="1" x14ac:dyDescent="0.3">
      <c r="A400" s="5">
        <v>4</v>
      </c>
      <c r="B400" s="3" t="str">
        <f t="shared" si="150"/>
        <v>a</v>
      </c>
      <c r="C400" s="8" t="s">
        <v>73</v>
      </c>
      <c r="D400" s="45" t="s">
        <v>198</v>
      </c>
      <c r="E400" s="16">
        <f t="shared" ref="E400" si="153">E401+E409+E410+E411</f>
        <v>2250000</v>
      </c>
      <c r="F400" s="24">
        <f t="shared" si="146"/>
        <v>0</v>
      </c>
      <c r="G400" s="24">
        <f t="shared" ref="G400:J400" si="154">G401+G409+G410+G411</f>
        <v>0</v>
      </c>
      <c r="H400" s="24">
        <f t="shared" si="154"/>
        <v>0</v>
      </c>
      <c r="I400" s="24">
        <f t="shared" si="154"/>
        <v>0</v>
      </c>
      <c r="J400" s="24">
        <f t="shared" si="154"/>
        <v>0</v>
      </c>
      <c r="K400" s="5" t="s">
        <v>160</v>
      </c>
      <c r="L400" s="5" t="s">
        <v>164</v>
      </c>
      <c r="N400" s="44">
        <f t="shared" si="147"/>
        <v>2250000</v>
      </c>
    </row>
    <row r="401" spans="1:14" ht="19.5" thickTop="1" thickBot="1" x14ac:dyDescent="0.3">
      <c r="B401" s="3" t="str">
        <f t="shared" si="150"/>
        <v>a</v>
      </c>
      <c r="C401" s="1" t="s">
        <v>1</v>
      </c>
      <c r="D401" s="7" t="s">
        <v>2</v>
      </c>
      <c r="E401" s="17">
        <f t="shared" ref="E401" si="155">E402+E403+E404+E405+E406+E407+E408</f>
        <v>2250000</v>
      </c>
      <c r="F401" s="25">
        <f t="shared" si="146"/>
        <v>0</v>
      </c>
      <c r="G401" s="25">
        <f t="shared" ref="G401:J401" si="156">G402+G403+G404+G405+G406+G407+G408</f>
        <v>0</v>
      </c>
      <c r="H401" s="25">
        <f t="shared" si="156"/>
        <v>0</v>
      </c>
      <c r="I401" s="25">
        <f t="shared" si="156"/>
        <v>0</v>
      </c>
      <c r="J401" s="25">
        <f t="shared" si="156"/>
        <v>0</v>
      </c>
      <c r="K401" s="5" t="s">
        <v>160</v>
      </c>
      <c r="L401" s="5" t="s">
        <v>164</v>
      </c>
      <c r="N401" s="44">
        <f t="shared" si="147"/>
        <v>2250000</v>
      </c>
    </row>
    <row r="402" spans="1:14" ht="19.5" hidden="1" thickTop="1" thickBot="1" x14ac:dyDescent="0.3">
      <c r="B402" s="3" t="str">
        <f t="shared" si="150"/>
        <v>b</v>
      </c>
      <c r="C402" s="1" t="s">
        <v>1</v>
      </c>
      <c r="D402" s="7" t="s">
        <v>3</v>
      </c>
      <c r="E402" s="18">
        <v>0</v>
      </c>
      <c r="F402" s="27">
        <f t="shared" si="146"/>
        <v>0</v>
      </c>
      <c r="G402" s="27"/>
      <c r="H402" s="27"/>
      <c r="I402" s="26"/>
      <c r="J402" s="27"/>
      <c r="L402" s="5" t="s">
        <v>164</v>
      </c>
      <c r="N402" s="44">
        <f t="shared" si="147"/>
        <v>0</v>
      </c>
    </row>
    <row r="403" spans="1:14" ht="19.5" hidden="1" thickTop="1" thickBot="1" x14ac:dyDescent="0.3">
      <c r="B403" s="3" t="str">
        <f t="shared" si="150"/>
        <v>b</v>
      </c>
      <c r="C403" s="1" t="s">
        <v>1</v>
      </c>
      <c r="D403" s="7" t="s">
        <v>4</v>
      </c>
      <c r="E403" s="18">
        <v>0</v>
      </c>
      <c r="F403" s="27">
        <f t="shared" si="146"/>
        <v>0</v>
      </c>
      <c r="G403" s="27"/>
      <c r="H403" s="27"/>
      <c r="I403" s="26"/>
      <c r="J403" s="27"/>
      <c r="L403" s="5" t="s">
        <v>164</v>
      </c>
      <c r="N403" s="44">
        <f t="shared" si="147"/>
        <v>0</v>
      </c>
    </row>
    <row r="404" spans="1:14" ht="19.5" hidden="1" thickTop="1" thickBot="1" x14ac:dyDescent="0.3">
      <c r="B404" s="3" t="str">
        <f t="shared" si="150"/>
        <v>b</v>
      </c>
      <c r="C404" s="1" t="s">
        <v>1</v>
      </c>
      <c r="D404" s="7" t="s">
        <v>5</v>
      </c>
      <c r="E404" s="18">
        <v>0</v>
      </c>
      <c r="F404" s="27">
        <f t="shared" si="146"/>
        <v>0</v>
      </c>
      <c r="G404" s="27"/>
      <c r="H404" s="27"/>
      <c r="I404" s="26"/>
      <c r="J404" s="27"/>
      <c r="L404" s="5" t="s">
        <v>164</v>
      </c>
      <c r="N404" s="44">
        <f t="shared" si="147"/>
        <v>0</v>
      </c>
    </row>
    <row r="405" spans="1:14" ht="19.5" hidden="1" thickTop="1" thickBot="1" x14ac:dyDescent="0.3">
      <c r="B405" s="3" t="str">
        <f t="shared" si="150"/>
        <v>b</v>
      </c>
      <c r="C405" s="1" t="s">
        <v>1</v>
      </c>
      <c r="D405" s="7" t="s">
        <v>6</v>
      </c>
      <c r="E405" s="18">
        <v>0</v>
      </c>
      <c r="F405" s="27">
        <f t="shared" si="146"/>
        <v>0</v>
      </c>
      <c r="G405" s="27"/>
      <c r="H405" s="27"/>
      <c r="I405" s="26"/>
      <c r="J405" s="27"/>
      <c r="L405" s="5" t="s">
        <v>164</v>
      </c>
      <c r="N405" s="44">
        <f t="shared" si="147"/>
        <v>0</v>
      </c>
    </row>
    <row r="406" spans="1:14" ht="19.5" hidden="1" thickTop="1" thickBot="1" x14ac:dyDescent="0.3">
      <c r="B406" s="3" t="str">
        <f t="shared" si="150"/>
        <v>b</v>
      </c>
      <c r="C406" s="1" t="s">
        <v>1</v>
      </c>
      <c r="D406" s="7" t="s">
        <v>7</v>
      </c>
      <c r="E406" s="18">
        <v>0</v>
      </c>
      <c r="F406" s="27">
        <f t="shared" si="146"/>
        <v>0</v>
      </c>
      <c r="G406" s="27"/>
      <c r="H406" s="27"/>
      <c r="I406" s="26"/>
      <c r="J406" s="27"/>
      <c r="L406" s="5" t="s">
        <v>164</v>
      </c>
      <c r="N406" s="44">
        <f t="shared" si="147"/>
        <v>0</v>
      </c>
    </row>
    <row r="407" spans="1:14" ht="19.5" hidden="1" thickTop="1" thickBot="1" x14ac:dyDescent="0.3">
      <c r="B407" s="3" t="str">
        <f t="shared" si="150"/>
        <v>b</v>
      </c>
      <c r="C407" s="1" t="s">
        <v>1</v>
      </c>
      <c r="D407" s="7" t="s">
        <v>8</v>
      </c>
      <c r="E407" s="18">
        <v>0</v>
      </c>
      <c r="F407" s="27">
        <f t="shared" si="146"/>
        <v>0</v>
      </c>
      <c r="G407" s="27"/>
      <c r="H407" s="27"/>
      <c r="I407" s="27"/>
      <c r="J407" s="27"/>
      <c r="L407" s="5" t="s">
        <v>164</v>
      </c>
      <c r="N407" s="44">
        <f t="shared" si="147"/>
        <v>0</v>
      </c>
    </row>
    <row r="408" spans="1:14" ht="19.5" thickTop="1" thickBot="1" x14ac:dyDescent="0.3">
      <c r="B408" s="3" t="str">
        <f t="shared" si="150"/>
        <v>a</v>
      </c>
      <c r="C408" s="1" t="s">
        <v>1</v>
      </c>
      <c r="D408" s="7" t="s">
        <v>9</v>
      </c>
      <c r="E408" s="18">
        <v>2250000</v>
      </c>
      <c r="F408" s="27">
        <f t="shared" si="146"/>
        <v>0</v>
      </c>
      <c r="G408" s="27"/>
      <c r="H408" s="27"/>
      <c r="I408" s="26"/>
      <c r="J408" s="27"/>
      <c r="L408" s="5" t="s">
        <v>164</v>
      </c>
      <c r="N408" s="44">
        <f t="shared" si="147"/>
        <v>2250000</v>
      </c>
    </row>
    <row r="409" spans="1:14" ht="19.5" hidden="1" thickTop="1" thickBot="1" x14ac:dyDescent="0.3">
      <c r="B409" s="3" t="str">
        <f t="shared" si="150"/>
        <v>b</v>
      </c>
      <c r="C409" s="1" t="s">
        <v>1</v>
      </c>
      <c r="D409" s="7" t="s">
        <v>10</v>
      </c>
      <c r="E409" s="18">
        <v>0</v>
      </c>
      <c r="F409" s="27">
        <f t="shared" si="146"/>
        <v>0</v>
      </c>
      <c r="G409" s="27"/>
      <c r="H409" s="27"/>
      <c r="I409" s="26"/>
      <c r="J409" s="27"/>
      <c r="L409" s="5" t="s">
        <v>164</v>
      </c>
      <c r="N409" s="44">
        <f t="shared" si="147"/>
        <v>0</v>
      </c>
    </row>
    <row r="410" spans="1:14" ht="19.5" hidden="1" thickTop="1" thickBot="1" x14ac:dyDescent="0.3">
      <c r="B410" s="3" t="str">
        <f t="shared" si="150"/>
        <v>b</v>
      </c>
      <c r="C410" s="1" t="s">
        <v>1</v>
      </c>
      <c r="D410" s="7" t="s">
        <v>11</v>
      </c>
      <c r="E410" s="18">
        <v>0</v>
      </c>
      <c r="F410" s="27">
        <f t="shared" si="146"/>
        <v>0</v>
      </c>
      <c r="G410" s="27"/>
      <c r="H410" s="27"/>
      <c r="I410" s="26"/>
      <c r="J410" s="27"/>
      <c r="L410" s="5" t="s">
        <v>164</v>
      </c>
      <c r="N410" s="44">
        <f t="shared" si="147"/>
        <v>0</v>
      </c>
    </row>
    <row r="411" spans="1:14" ht="19.5" hidden="1" thickTop="1" thickBot="1" x14ac:dyDescent="0.3">
      <c r="B411" s="3" t="str">
        <f t="shared" si="150"/>
        <v>b</v>
      </c>
      <c r="C411" s="1" t="s">
        <v>1</v>
      </c>
      <c r="D411" s="7" t="s">
        <v>12</v>
      </c>
      <c r="E411" s="18">
        <v>0</v>
      </c>
      <c r="F411" s="27">
        <f t="shared" si="146"/>
        <v>0</v>
      </c>
      <c r="G411" s="27"/>
      <c r="H411" s="27"/>
      <c r="I411" s="26"/>
      <c r="J411" s="27"/>
      <c r="L411" s="5" t="s">
        <v>164</v>
      </c>
      <c r="N411" s="44">
        <f t="shared" si="147"/>
        <v>0</v>
      </c>
    </row>
    <row r="412" spans="1:14" ht="19.5" thickTop="1" thickBot="1" x14ac:dyDescent="0.3">
      <c r="A412" s="5">
        <v>4</v>
      </c>
      <c r="B412" s="3" t="str">
        <f t="shared" si="150"/>
        <v>a</v>
      </c>
      <c r="C412" s="8" t="s">
        <v>74</v>
      </c>
      <c r="D412" s="9" t="s">
        <v>199</v>
      </c>
      <c r="E412" s="16">
        <f t="shared" ref="E412" si="157">E413+E421+E422+E423</f>
        <v>60000</v>
      </c>
      <c r="F412" s="24">
        <f t="shared" si="146"/>
        <v>0</v>
      </c>
      <c r="G412" s="24">
        <f t="shared" ref="G412:J412" si="158">G413+G421+G422+G423</f>
        <v>0</v>
      </c>
      <c r="H412" s="24">
        <f t="shared" si="158"/>
        <v>0</v>
      </c>
      <c r="I412" s="24">
        <f t="shared" si="158"/>
        <v>0</v>
      </c>
      <c r="J412" s="24">
        <f t="shared" si="158"/>
        <v>0</v>
      </c>
      <c r="K412" s="5" t="s">
        <v>160</v>
      </c>
      <c r="L412" s="5" t="s">
        <v>164</v>
      </c>
      <c r="N412" s="44">
        <f t="shared" si="147"/>
        <v>60000</v>
      </c>
    </row>
    <row r="413" spans="1:14" ht="19.5" thickTop="1" thickBot="1" x14ac:dyDescent="0.3">
      <c r="B413" s="3" t="str">
        <f t="shared" si="150"/>
        <v>a</v>
      </c>
      <c r="C413" s="1" t="s">
        <v>1</v>
      </c>
      <c r="D413" s="7" t="s">
        <v>2</v>
      </c>
      <c r="E413" s="17">
        <f t="shared" ref="E413" si="159">E414+E415+E416+E417+E418+E419+E420</f>
        <v>60000</v>
      </c>
      <c r="F413" s="25">
        <f t="shared" si="146"/>
        <v>0</v>
      </c>
      <c r="G413" s="25">
        <f t="shared" ref="G413:J413" si="160">G414+G415+G416+G417+G418+G419+G420</f>
        <v>0</v>
      </c>
      <c r="H413" s="25">
        <f t="shared" si="160"/>
        <v>0</v>
      </c>
      <c r="I413" s="25">
        <f t="shared" si="160"/>
        <v>0</v>
      </c>
      <c r="J413" s="25">
        <f t="shared" si="160"/>
        <v>0</v>
      </c>
      <c r="K413" s="5" t="s">
        <v>160</v>
      </c>
      <c r="L413" s="5" t="s">
        <v>164</v>
      </c>
      <c r="N413" s="44">
        <f t="shared" si="147"/>
        <v>60000</v>
      </c>
    </row>
    <row r="414" spans="1:14" ht="19.5" hidden="1" thickTop="1" thickBot="1" x14ac:dyDescent="0.3">
      <c r="B414" s="3" t="str">
        <f t="shared" si="150"/>
        <v>b</v>
      </c>
      <c r="C414" s="1" t="s">
        <v>1</v>
      </c>
      <c r="D414" s="7" t="s">
        <v>3</v>
      </c>
      <c r="E414" s="18">
        <v>0</v>
      </c>
      <c r="F414" s="27">
        <f t="shared" si="146"/>
        <v>0</v>
      </c>
      <c r="G414" s="27"/>
      <c r="H414" s="27"/>
      <c r="I414" s="26"/>
      <c r="J414" s="27"/>
      <c r="L414" s="5" t="s">
        <v>164</v>
      </c>
      <c r="N414" s="44">
        <f t="shared" si="147"/>
        <v>0</v>
      </c>
    </row>
    <row r="415" spans="1:14" ht="19.5" hidden="1" thickTop="1" thickBot="1" x14ac:dyDescent="0.3">
      <c r="B415" s="3" t="str">
        <f t="shared" si="150"/>
        <v>b</v>
      </c>
      <c r="C415" s="1" t="s">
        <v>1</v>
      </c>
      <c r="D415" s="7" t="s">
        <v>4</v>
      </c>
      <c r="E415" s="18">
        <v>0</v>
      </c>
      <c r="F415" s="27">
        <f t="shared" si="146"/>
        <v>0</v>
      </c>
      <c r="G415" s="27"/>
      <c r="H415" s="27"/>
      <c r="I415" s="26"/>
      <c r="J415" s="27"/>
      <c r="L415" s="5" t="s">
        <v>164</v>
      </c>
      <c r="N415" s="44">
        <f t="shared" si="147"/>
        <v>0</v>
      </c>
    </row>
    <row r="416" spans="1:14" ht="19.5" hidden="1" thickTop="1" thickBot="1" x14ac:dyDescent="0.3">
      <c r="B416" s="3" t="str">
        <f t="shared" si="150"/>
        <v>b</v>
      </c>
      <c r="C416" s="1" t="s">
        <v>1</v>
      </c>
      <c r="D416" s="7" t="s">
        <v>5</v>
      </c>
      <c r="E416" s="18">
        <v>0</v>
      </c>
      <c r="F416" s="27">
        <f t="shared" si="146"/>
        <v>0</v>
      </c>
      <c r="G416" s="27"/>
      <c r="H416" s="27"/>
      <c r="I416" s="26"/>
      <c r="J416" s="27"/>
      <c r="L416" s="5" t="s">
        <v>164</v>
      </c>
      <c r="N416" s="44">
        <f t="shared" si="147"/>
        <v>0</v>
      </c>
    </row>
    <row r="417" spans="1:14" ht="19.5" hidden="1" thickTop="1" thickBot="1" x14ac:dyDescent="0.3">
      <c r="B417" s="3" t="str">
        <f t="shared" si="150"/>
        <v>b</v>
      </c>
      <c r="C417" s="1" t="s">
        <v>1</v>
      </c>
      <c r="D417" s="7" t="s">
        <v>6</v>
      </c>
      <c r="E417" s="18">
        <v>0</v>
      </c>
      <c r="F417" s="27">
        <f t="shared" si="146"/>
        <v>0</v>
      </c>
      <c r="G417" s="27"/>
      <c r="H417" s="27"/>
      <c r="I417" s="26"/>
      <c r="J417" s="27"/>
      <c r="L417" s="5" t="s">
        <v>164</v>
      </c>
      <c r="N417" s="44">
        <f t="shared" si="147"/>
        <v>0</v>
      </c>
    </row>
    <row r="418" spans="1:14" ht="19.5" hidden="1" thickTop="1" thickBot="1" x14ac:dyDescent="0.3">
      <c r="B418" s="3" t="str">
        <f t="shared" si="150"/>
        <v>b</v>
      </c>
      <c r="C418" s="1" t="s">
        <v>1</v>
      </c>
      <c r="D418" s="7" t="s">
        <v>7</v>
      </c>
      <c r="E418" s="18">
        <v>0</v>
      </c>
      <c r="F418" s="27">
        <f t="shared" si="146"/>
        <v>0</v>
      </c>
      <c r="G418" s="27"/>
      <c r="H418" s="27"/>
      <c r="I418" s="26"/>
      <c r="J418" s="27"/>
      <c r="L418" s="5" t="s">
        <v>164</v>
      </c>
      <c r="N418" s="44">
        <f t="shared" si="147"/>
        <v>0</v>
      </c>
    </row>
    <row r="419" spans="1:14" ht="19.5" thickTop="1" thickBot="1" x14ac:dyDescent="0.3">
      <c r="B419" s="3" t="str">
        <f t="shared" si="150"/>
        <v>a</v>
      </c>
      <c r="C419" s="1" t="s">
        <v>1</v>
      </c>
      <c r="D419" s="7" t="s">
        <v>8</v>
      </c>
      <c r="E419" s="18">
        <v>60000</v>
      </c>
      <c r="F419" s="27">
        <f t="shared" si="146"/>
        <v>0</v>
      </c>
      <c r="G419" s="27"/>
      <c r="H419" s="27"/>
      <c r="I419" s="27"/>
      <c r="J419" s="27"/>
      <c r="L419" s="5" t="s">
        <v>164</v>
      </c>
      <c r="N419" s="44">
        <f t="shared" si="147"/>
        <v>60000</v>
      </c>
    </row>
    <row r="420" spans="1:14" ht="19.5" hidden="1" thickTop="1" thickBot="1" x14ac:dyDescent="0.3">
      <c r="B420" s="3" t="str">
        <f t="shared" si="150"/>
        <v>b</v>
      </c>
      <c r="C420" s="1" t="s">
        <v>1</v>
      </c>
      <c r="D420" s="7" t="s">
        <v>9</v>
      </c>
      <c r="E420" s="18">
        <v>0</v>
      </c>
      <c r="F420" s="27">
        <f t="shared" si="146"/>
        <v>0</v>
      </c>
      <c r="G420" s="27"/>
      <c r="H420" s="27"/>
      <c r="I420" s="26"/>
      <c r="J420" s="27"/>
      <c r="L420" s="5" t="s">
        <v>164</v>
      </c>
      <c r="N420" s="44">
        <f t="shared" si="147"/>
        <v>0</v>
      </c>
    </row>
    <row r="421" spans="1:14" ht="19.5" hidden="1" thickTop="1" thickBot="1" x14ac:dyDescent="0.3">
      <c r="B421" s="3" t="str">
        <f t="shared" si="150"/>
        <v>b</v>
      </c>
      <c r="C421" s="1" t="s">
        <v>1</v>
      </c>
      <c r="D421" s="7" t="s">
        <v>10</v>
      </c>
      <c r="E421" s="18">
        <v>0</v>
      </c>
      <c r="F421" s="27">
        <f t="shared" si="146"/>
        <v>0</v>
      </c>
      <c r="G421" s="27"/>
      <c r="H421" s="27"/>
      <c r="I421" s="26"/>
      <c r="J421" s="27"/>
      <c r="L421" s="5" t="s">
        <v>164</v>
      </c>
      <c r="N421" s="44">
        <f t="shared" si="147"/>
        <v>0</v>
      </c>
    </row>
    <row r="422" spans="1:14" ht="19.5" hidden="1" thickTop="1" thickBot="1" x14ac:dyDescent="0.3">
      <c r="B422" s="3" t="str">
        <f t="shared" si="150"/>
        <v>b</v>
      </c>
      <c r="C422" s="1" t="s">
        <v>1</v>
      </c>
      <c r="D422" s="7" t="s">
        <v>11</v>
      </c>
      <c r="E422" s="18">
        <v>0</v>
      </c>
      <c r="F422" s="27">
        <f t="shared" si="146"/>
        <v>0</v>
      </c>
      <c r="G422" s="27"/>
      <c r="H422" s="27"/>
      <c r="I422" s="26"/>
      <c r="J422" s="27"/>
      <c r="L422" s="5" t="s">
        <v>164</v>
      </c>
      <c r="N422" s="44">
        <f t="shared" si="147"/>
        <v>0</v>
      </c>
    </row>
    <row r="423" spans="1:14" ht="19.5" hidden="1" thickTop="1" thickBot="1" x14ac:dyDescent="0.3">
      <c r="B423" s="3" t="str">
        <f t="shared" si="150"/>
        <v>b</v>
      </c>
      <c r="C423" s="1" t="s">
        <v>1</v>
      </c>
      <c r="D423" s="7" t="s">
        <v>12</v>
      </c>
      <c r="E423" s="18">
        <v>0</v>
      </c>
      <c r="F423" s="27">
        <f t="shared" si="146"/>
        <v>0</v>
      </c>
      <c r="G423" s="27"/>
      <c r="H423" s="27"/>
      <c r="I423" s="26"/>
      <c r="J423" s="27"/>
      <c r="L423" s="5" t="s">
        <v>164</v>
      </c>
      <c r="N423" s="44">
        <f t="shared" si="147"/>
        <v>0</v>
      </c>
    </row>
    <row r="424" spans="1:14" ht="31.5" thickTop="1" thickBot="1" x14ac:dyDescent="0.3">
      <c r="A424" s="5">
        <v>4</v>
      </c>
      <c r="B424" s="3" t="str">
        <f t="shared" si="150"/>
        <v>a</v>
      </c>
      <c r="C424" s="8" t="s">
        <v>75</v>
      </c>
      <c r="D424" s="9" t="s">
        <v>200</v>
      </c>
      <c r="E424" s="16">
        <f t="shared" ref="E424" si="161">E425+E433+E434+E435</f>
        <v>400000</v>
      </c>
      <c r="F424" s="24">
        <f t="shared" si="146"/>
        <v>0</v>
      </c>
      <c r="G424" s="24">
        <f t="shared" ref="G424:J424" si="162">G425+G433+G434+G435</f>
        <v>0</v>
      </c>
      <c r="H424" s="24">
        <f t="shared" si="162"/>
        <v>0</v>
      </c>
      <c r="I424" s="24">
        <f t="shared" si="162"/>
        <v>0</v>
      </c>
      <c r="J424" s="24">
        <f t="shared" si="162"/>
        <v>0</v>
      </c>
      <c r="K424" s="5" t="s">
        <v>160</v>
      </c>
      <c r="L424" s="5" t="s">
        <v>164</v>
      </c>
      <c r="N424" s="44">
        <f t="shared" si="147"/>
        <v>400000</v>
      </c>
    </row>
    <row r="425" spans="1:14" ht="19.5" thickTop="1" thickBot="1" x14ac:dyDescent="0.3">
      <c r="B425" s="3" t="str">
        <f t="shared" si="150"/>
        <v>a</v>
      </c>
      <c r="C425" s="1" t="s">
        <v>1</v>
      </c>
      <c r="D425" s="7" t="s">
        <v>2</v>
      </c>
      <c r="E425" s="17">
        <f t="shared" ref="E425" si="163">E426+E427+E428+E429+E430+E431+E432</f>
        <v>400000</v>
      </c>
      <c r="F425" s="25">
        <f t="shared" si="146"/>
        <v>0</v>
      </c>
      <c r="G425" s="25">
        <f t="shared" ref="G425:J425" si="164">G426+G427+G428+G429+G430+G431+G432</f>
        <v>0</v>
      </c>
      <c r="H425" s="25">
        <f t="shared" si="164"/>
        <v>0</v>
      </c>
      <c r="I425" s="25">
        <f t="shared" si="164"/>
        <v>0</v>
      </c>
      <c r="J425" s="25">
        <f t="shared" si="164"/>
        <v>0</v>
      </c>
      <c r="K425" s="5" t="s">
        <v>160</v>
      </c>
      <c r="L425" s="5" t="s">
        <v>164</v>
      </c>
      <c r="N425" s="44">
        <f t="shared" si="147"/>
        <v>400000</v>
      </c>
    </row>
    <row r="426" spans="1:14" ht="19.5" hidden="1" thickTop="1" thickBot="1" x14ac:dyDescent="0.3">
      <c r="B426" s="3" t="str">
        <f t="shared" si="150"/>
        <v>b</v>
      </c>
      <c r="C426" s="1" t="s">
        <v>1</v>
      </c>
      <c r="D426" s="7" t="s">
        <v>3</v>
      </c>
      <c r="E426" s="18">
        <v>0</v>
      </c>
      <c r="F426" s="27">
        <f t="shared" si="146"/>
        <v>0</v>
      </c>
      <c r="G426" s="27"/>
      <c r="H426" s="27"/>
      <c r="I426" s="26"/>
      <c r="J426" s="27"/>
      <c r="L426" s="5" t="s">
        <v>164</v>
      </c>
      <c r="N426" s="44">
        <f t="shared" si="147"/>
        <v>0</v>
      </c>
    </row>
    <row r="427" spans="1:14" ht="19.5" hidden="1" thickTop="1" thickBot="1" x14ac:dyDescent="0.3">
      <c r="B427" s="3" t="str">
        <f t="shared" si="150"/>
        <v>b</v>
      </c>
      <c r="C427" s="1" t="s">
        <v>1</v>
      </c>
      <c r="D427" s="7" t="s">
        <v>4</v>
      </c>
      <c r="E427" s="18">
        <v>0</v>
      </c>
      <c r="F427" s="27">
        <f t="shared" si="146"/>
        <v>0</v>
      </c>
      <c r="G427" s="27"/>
      <c r="H427" s="27"/>
      <c r="I427" s="26"/>
      <c r="J427" s="27"/>
      <c r="L427" s="5" t="s">
        <v>164</v>
      </c>
      <c r="N427" s="44">
        <f t="shared" si="147"/>
        <v>0</v>
      </c>
    </row>
    <row r="428" spans="1:14" ht="19.5" hidden="1" thickTop="1" thickBot="1" x14ac:dyDescent="0.3">
      <c r="B428" s="3" t="str">
        <f t="shared" si="150"/>
        <v>b</v>
      </c>
      <c r="C428" s="1" t="s">
        <v>1</v>
      </c>
      <c r="D428" s="7" t="s">
        <v>5</v>
      </c>
      <c r="E428" s="18">
        <v>0</v>
      </c>
      <c r="F428" s="27">
        <f t="shared" si="146"/>
        <v>0</v>
      </c>
      <c r="G428" s="27"/>
      <c r="H428" s="27"/>
      <c r="I428" s="26"/>
      <c r="J428" s="27"/>
      <c r="L428" s="5" t="s">
        <v>164</v>
      </c>
      <c r="N428" s="44">
        <f t="shared" si="147"/>
        <v>0</v>
      </c>
    </row>
    <row r="429" spans="1:14" ht="19.5" hidden="1" thickTop="1" thickBot="1" x14ac:dyDescent="0.3">
      <c r="B429" s="3" t="str">
        <f t="shared" si="150"/>
        <v>b</v>
      </c>
      <c r="C429" s="1" t="s">
        <v>1</v>
      </c>
      <c r="D429" s="7" t="s">
        <v>6</v>
      </c>
      <c r="E429" s="18">
        <v>0</v>
      </c>
      <c r="F429" s="27">
        <f t="shared" si="146"/>
        <v>0</v>
      </c>
      <c r="G429" s="27"/>
      <c r="H429" s="27"/>
      <c r="I429" s="26"/>
      <c r="J429" s="27"/>
      <c r="L429" s="5" t="s">
        <v>164</v>
      </c>
      <c r="N429" s="44">
        <f t="shared" si="147"/>
        <v>0</v>
      </c>
    </row>
    <row r="430" spans="1:14" ht="19.5" hidden="1" thickTop="1" thickBot="1" x14ac:dyDescent="0.3">
      <c r="B430" s="3" t="str">
        <f t="shared" si="150"/>
        <v>b</v>
      </c>
      <c r="C430" s="1" t="s">
        <v>1</v>
      </c>
      <c r="D430" s="7" t="s">
        <v>7</v>
      </c>
      <c r="E430" s="18">
        <v>0</v>
      </c>
      <c r="F430" s="27">
        <f t="shared" si="146"/>
        <v>0</v>
      </c>
      <c r="G430" s="27"/>
      <c r="H430" s="27"/>
      <c r="I430" s="26"/>
      <c r="J430" s="27"/>
      <c r="L430" s="5" t="s">
        <v>164</v>
      </c>
      <c r="N430" s="44">
        <f t="shared" si="147"/>
        <v>0</v>
      </c>
    </row>
    <row r="431" spans="1:14" ht="19.5" thickTop="1" thickBot="1" x14ac:dyDescent="0.3">
      <c r="B431" s="3" t="str">
        <f t="shared" si="150"/>
        <v>a</v>
      </c>
      <c r="C431" s="1" t="s">
        <v>1</v>
      </c>
      <c r="D431" s="7" t="s">
        <v>8</v>
      </c>
      <c r="E431" s="18">
        <v>400000</v>
      </c>
      <c r="F431" s="27">
        <f t="shared" si="146"/>
        <v>0</v>
      </c>
      <c r="G431" s="27"/>
      <c r="H431" s="27"/>
      <c r="I431" s="27"/>
      <c r="J431" s="27"/>
      <c r="L431" s="5" t="s">
        <v>164</v>
      </c>
      <c r="N431" s="44">
        <f t="shared" si="147"/>
        <v>400000</v>
      </c>
    </row>
    <row r="432" spans="1:14" ht="19.5" hidden="1" thickTop="1" thickBot="1" x14ac:dyDescent="0.3">
      <c r="B432" s="3" t="str">
        <f t="shared" si="150"/>
        <v>b</v>
      </c>
      <c r="C432" s="1" t="s">
        <v>1</v>
      </c>
      <c r="D432" s="7" t="s">
        <v>9</v>
      </c>
      <c r="E432" s="18">
        <v>0</v>
      </c>
      <c r="F432" s="27">
        <f t="shared" si="146"/>
        <v>0</v>
      </c>
      <c r="G432" s="27"/>
      <c r="H432" s="27"/>
      <c r="I432" s="26"/>
      <c r="J432" s="27"/>
      <c r="L432" s="5" t="s">
        <v>164</v>
      </c>
      <c r="N432" s="44">
        <f t="shared" si="147"/>
        <v>0</v>
      </c>
    </row>
    <row r="433" spans="1:14" ht="19.5" hidden="1" thickTop="1" thickBot="1" x14ac:dyDescent="0.3">
      <c r="B433" s="3" t="str">
        <f t="shared" si="150"/>
        <v>b</v>
      </c>
      <c r="C433" s="1" t="s">
        <v>1</v>
      </c>
      <c r="D433" s="7" t="s">
        <v>10</v>
      </c>
      <c r="E433" s="18">
        <v>0</v>
      </c>
      <c r="F433" s="27">
        <f t="shared" si="146"/>
        <v>0</v>
      </c>
      <c r="G433" s="27"/>
      <c r="H433" s="27"/>
      <c r="I433" s="26"/>
      <c r="J433" s="27"/>
      <c r="L433" s="5" t="s">
        <v>164</v>
      </c>
      <c r="N433" s="44">
        <f t="shared" si="147"/>
        <v>0</v>
      </c>
    </row>
    <row r="434" spans="1:14" ht="19.5" hidden="1" thickTop="1" thickBot="1" x14ac:dyDescent="0.3">
      <c r="B434" s="3" t="str">
        <f t="shared" si="150"/>
        <v>b</v>
      </c>
      <c r="C434" s="1" t="s">
        <v>1</v>
      </c>
      <c r="D434" s="7" t="s">
        <v>11</v>
      </c>
      <c r="E434" s="18">
        <v>0</v>
      </c>
      <c r="F434" s="27">
        <f t="shared" si="146"/>
        <v>0</v>
      </c>
      <c r="G434" s="27"/>
      <c r="H434" s="27"/>
      <c r="I434" s="26"/>
      <c r="J434" s="27"/>
      <c r="L434" s="5" t="s">
        <v>164</v>
      </c>
      <c r="N434" s="44">
        <f t="shared" si="147"/>
        <v>0</v>
      </c>
    </row>
    <row r="435" spans="1:14" ht="19.5" hidden="1" thickTop="1" thickBot="1" x14ac:dyDescent="0.3">
      <c r="B435" s="3" t="str">
        <f t="shared" si="150"/>
        <v>b</v>
      </c>
      <c r="C435" s="1" t="s">
        <v>1</v>
      </c>
      <c r="D435" s="7" t="s">
        <v>12</v>
      </c>
      <c r="E435" s="18">
        <v>0</v>
      </c>
      <c r="F435" s="27">
        <f t="shared" si="146"/>
        <v>0</v>
      </c>
      <c r="G435" s="27"/>
      <c r="H435" s="27"/>
      <c r="I435" s="26"/>
      <c r="J435" s="27"/>
      <c r="L435" s="5" t="s">
        <v>164</v>
      </c>
      <c r="N435" s="44">
        <f t="shared" si="147"/>
        <v>0</v>
      </c>
    </row>
    <row r="436" spans="1:14" ht="19.5" thickTop="1" thickBot="1" x14ac:dyDescent="0.3">
      <c r="A436" s="5">
        <v>4</v>
      </c>
      <c r="B436" s="3" t="str">
        <f t="shared" si="150"/>
        <v>a</v>
      </c>
      <c r="C436" s="8" t="s">
        <v>76</v>
      </c>
      <c r="D436" s="9" t="s">
        <v>201</v>
      </c>
      <c r="E436" s="16">
        <f t="shared" ref="E436" si="165">E437+E445+E446+E447</f>
        <v>5500000</v>
      </c>
      <c r="F436" s="24">
        <f t="shared" si="146"/>
        <v>0</v>
      </c>
      <c r="G436" s="24">
        <f t="shared" ref="G436:J436" si="166">G437+G445+G446+G447</f>
        <v>0</v>
      </c>
      <c r="H436" s="24">
        <f t="shared" si="166"/>
        <v>0</v>
      </c>
      <c r="I436" s="24">
        <f t="shared" si="166"/>
        <v>0</v>
      </c>
      <c r="J436" s="24">
        <f t="shared" si="166"/>
        <v>0</v>
      </c>
      <c r="K436" s="5" t="s">
        <v>160</v>
      </c>
      <c r="L436" s="5" t="s">
        <v>164</v>
      </c>
      <c r="N436" s="44">
        <f t="shared" si="147"/>
        <v>5500000</v>
      </c>
    </row>
    <row r="437" spans="1:14" ht="19.5" thickTop="1" thickBot="1" x14ac:dyDescent="0.3">
      <c r="B437" s="3" t="str">
        <f t="shared" si="150"/>
        <v>a</v>
      </c>
      <c r="C437" s="1" t="s">
        <v>1</v>
      </c>
      <c r="D437" s="7" t="s">
        <v>2</v>
      </c>
      <c r="E437" s="17">
        <f t="shared" ref="E437" si="167">E438+E439+E440+E441+E442+E443+E444</f>
        <v>5500000</v>
      </c>
      <c r="F437" s="25">
        <f t="shared" si="146"/>
        <v>0</v>
      </c>
      <c r="G437" s="25">
        <f t="shared" ref="G437:J437" si="168">G438+G439+G440+G441+G442+G443+G444</f>
        <v>0</v>
      </c>
      <c r="H437" s="25">
        <f t="shared" si="168"/>
        <v>0</v>
      </c>
      <c r="I437" s="25">
        <f t="shared" si="168"/>
        <v>0</v>
      </c>
      <c r="J437" s="25">
        <f t="shared" si="168"/>
        <v>0</v>
      </c>
      <c r="K437" s="5" t="s">
        <v>160</v>
      </c>
      <c r="L437" s="5" t="s">
        <v>164</v>
      </c>
      <c r="N437" s="44">
        <f t="shared" si="147"/>
        <v>5500000</v>
      </c>
    </row>
    <row r="438" spans="1:14" ht="19.5" hidden="1" thickTop="1" thickBot="1" x14ac:dyDescent="0.3">
      <c r="B438" s="3" t="str">
        <f t="shared" si="150"/>
        <v>b</v>
      </c>
      <c r="C438" s="1" t="s">
        <v>1</v>
      </c>
      <c r="D438" s="7" t="s">
        <v>3</v>
      </c>
      <c r="E438" s="18">
        <v>0</v>
      </c>
      <c r="F438" s="27">
        <f t="shared" si="146"/>
        <v>0</v>
      </c>
      <c r="G438" s="27"/>
      <c r="H438" s="27"/>
      <c r="I438" s="26"/>
      <c r="J438" s="27"/>
      <c r="L438" s="5" t="s">
        <v>164</v>
      </c>
      <c r="N438" s="44">
        <f t="shared" si="147"/>
        <v>0</v>
      </c>
    </row>
    <row r="439" spans="1:14" ht="19.5" hidden="1" thickTop="1" thickBot="1" x14ac:dyDescent="0.3">
      <c r="B439" s="3" t="str">
        <f t="shared" si="150"/>
        <v>b</v>
      </c>
      <c r="C439" s="1" t="s">
        <v>1</v>
      </c>
      <c r="D439" s="7" t="s">
        <v>4</v>
      </c>
      <c r="E439" s="18">
        <v>0</v>
      </c>
      <c r="F439" s="27">
        <f t="shared" si="146"/>
        <v>0</v>
      </c>
      <c r="G439" s="27"/>
      <c r="H439" s="27"/>
      <c r="I439" s="26"/>
      <c r="J439" s="27"/>
      <c r="L439" s="5" t="s">
        <v>164</v>
      </c>
      <c r="N439" s="44">
        <f t="shared" si="147"/>
        <v>0</v>
      </c>
    </row>
    <row r="440" spans="1:14" ht="19.5" hidden="1" thickTop="1" thickBot="1" x14ac:dyDescent="0.3">
      <c r="B440" s="3" t="str">
        <f t="shared" si="150"/>
        <v>b</v>
      </c>
      <c r="C440" s="1" t="s">
        <v>1</v>
      </c>
      <c r="D440" s="7" t="s">
        <v>5</v>
      </c>
      <c r="E440" s="18">
        <v>0</v>
      </c>
      <c r="F440" s="27">
        <f t="shared" si="146"/>
        <v>0</v>
      </c>
      <c r="G440" s="27"/>
      <c r="H440" s="27"/>
      <c r="I440" s="26"/>
      <c r="J440" s="27"/>
      <c r="L440" s="5" t="s">
        <v>164</v>
      </c>
      <c r="N440" s="44">
        <f t="shared" si="147"/>
        <v>0</v>
      </c>
    </row>
    <row r="441" spans="1:14" ht="19.5" hidden="1" thickTop="1" thickBot="1" x14ac:dyDescent="0.3">
      <c r="B441" s="3" t="str">
        <f t="shared" si="150"/>
        <v>b</v>
      </c>
      <c r="C441" s="1" t="s">
        <v>1</v>
      </c>
      <c r="D441" s="7" t="s">
        <v>6</v>
      </c>
      <c r="E441" s="18">
        <v>0</v>
      </c>
      <c r="F441" s="27">
        <f t="shared" si="146"/>
        <v>0</v>
      </c>
      <c r="G441" s="27"/>
      <c r="H441" s="27"/>
      <c r="I441" s="26"/>
      <c r="J441" s="27"/>
      <c r="L441" s="5" t="s">
        <v>164</v>
      </c>
      <c r="N441" s="44">
        <f t="shared" si="147"/>
        <v>0</v>
      </c>
    </row>
    <row r="442" spans="1:14" ht="19.5" hidden="1" thickTop="1" thickBot="1" x14ac:dyDescent="0.3">
      <c r="B442" s="3" t="str">
        <f t="shared" si="150"/>
        <v>b</v>
      </c>
      <c r="C442" s="1" t="s">
        <v>1</v>
      </c>
      <c r="D442" s="7" t="s">
        <v>7</v>
      </c>
      <c r="E442" s="18">
        <v>0</v>
      </c>
      <c r="F442" s="27">
        <f t="shared" si="146"/>
        <v>0</v>
      </c>
      <c r="G442" s="27"/>
      <c r="H442" s="27"/>
      <c r="I442" s="26"/>
      <c r="J442" s="27"/>
      <c r="L442" s="5" t="s">
        <v>164</v>
      </c>
      <c r="N442" s="44">
        <f t="shared" si="147"/>
        <v>0</v>
      </c>
    </row>
    <row r="443" spans="1:14" ht="19.5" thickTop="1" thickBot="1" x14ac:dyDescent="0.3">
      <c r="B443" s="3" t="str">
        <f t="shared" si="150"/>
        <v>a</v>
      </c>
      <c r="C443" s="1" t="s">
        <v>1</v>
      </c>
      <c r="D443" s="7" t="s">
        <v>8</v>
      </c>
      <c r="E443" s="18">
        <v>5500000</v>
      </c>
      <c r="F443" s="27">
        <f t="shared" si="146"/>
        <v>0</v>
      </c>
      <c r="G443" s="27"/>
      <c r="H443" s="27"/>
      <c r="I443" s="26"/>
      <c r="J443" s="27"/>
      <c r="L443" s="5" t="s">
        <v>164</v>
      </c>
      <c r="N443" s="44">
        <f t="shared" si="147"/>
        <v>5500000</v>
      </c>
    </row>
    <row r="444" spans="1:14" ht="19.5" hidden="1" thickTop="1" thickBot="1" x14ac:dyDescent="0.3">
      <c r="B444" s="3" t="str">
        <f t="shared" si="150"/>
        <v>b</v>
      </c>
      <c r="C444" s="1" t="s">
        <v>1</v>
      </c>
      <c r="D444" s="7" t="s">
        <v>9</v>
      </c>
      <c r="E444" s="18">
        <v>0</v>
      </c>
      <c r="F444" s="27">
        <f t="shared" si="146"/>
        <v>0</v>
      </c>
      <c r="G444" s="27"/>
      <c r="H444" s="27"/>
      <c r="I444" s="26"/>
      <c r="J444" s="27"/>
      <c r="L444" s="5" t="s">
        <v>164</v>
      </c>
      <c r="N444" s="44">
        <f t="shared" si="147"/>
        <v>0</v>
      </c>
    </row>
    <row r="445" spans="1:14" ht="19.5" hidden="1" thickTop="1" thickBot="1" x14ac:dyDescent="0.3">
      <c r="B445" s="3" t="str">
        <f t="shared" si="150"/>
        <v>b</v>
      </c>
      <c r="C445" s="1" t="s">
        <v>1</v>
      </c>
      <c r="D445" s="7" t="s">
        <v>10</v>
      </c>
      <c r="E445" s="18">
        <v>0</v>
      </c>
      <c r="F445" s="27">
        <f t="shared" si="146"/>
        <v>0</v>
      </c>
      <c r="G445" s="27"/>
      <c r="H445" s="27"/>
      <c r="I445" s="26"/>
      <c r="J445" s="27"/>
      <c r="L445" s="5" t="s">
        <v>164</v>
      </c>
      <c r="N445" s="44">
        <f t="shared" si="147"/>
        <v>0</v>
      </c>
    </row>
    <row r="446" spans="1:14" ht="19.5" hidden="1" thickTop="1" thickBot="1" x14ac:dyDescent="0.3">
      <c r="B446" s="3" t="str">
        <f t="shared" si="150"/>
        <v>b</v>
      </c>
      <c r="C446" s="1" t="s">
        <v>1</v>
      </c>
      <c r="D446" s="7" t="s">
        <v>11</v>
      </c>
      <c r="E446" s="18">
        <v>0</v>
      </c>
      <c r="F446" s="27">
        <f t="shared" si="146"/>
        <v>0</v>
      </c>
      <c r="G446" s="27"/>
      <c r="H446" s="27"/>
      <c r="I446" s="26"/>
      <c r="J446" s="27"/>
      <c r="L446" s="5" t="s">
        <v>164</v>
      </c>
      <c r="N446" s="44">
        <f t="shared" si="147"/>
        <v>0</v>
      </c>
    </row>
    <row r="447" spans="1:14" ht="19.5" hidden="1" thickTop="1" thickBot="1" x14ac:dyDescent="0.3">
      <c r="B447" s="3" t="str">
        <f t="shared" si="150"/>
        <v>b</v>
      </c>
      <c r="C447" s="1" t="s">
        <v>1</v>
      </c>
      <c r="D447" s="7" t="s">
        <v>12</v>
      </c>
      <c r="E447" s="18">
        <v>0</v>
      </c>
      <c r="F447" s="27">
        <f t="shared" si="146"/>
        <v>0</v>
      </c>
      <c r="G447" s="27"/>
      <c r="H447" s="27"/>
      <c r="I447" s="26"/>
      <c r="J447" s="27"/>
      <c r="L447" s="5" t="s">
        <v>164</v>
      </c>
      <c r="N447" s="44">
        <f t="shared" si="147"/>
        <v>0</v>
      </c>
    </row>
    <row r="448" spans="1:14" ht="19.5" thickTop="1" thickBot="1" x14ac:dyDescent="0.3">
      <c r="A448" s="5">
        <v>4</v>
      </c>
      <c r="B448" s="3" t="str">
        <f t="shared" si="150"/>
        <v>a</v>
      </c>
      <c r="C448" s="8" t="s">
        <v>77</v>
      </c>
      <c r="D448" s="9" t="s">
        <v>202</v>
      </c>
      <c r="E448" s="16">
        <f t="shared" ref="E448" si="169">E449+E457+E458+E459</f>
        <v>2600000</v>
      </c>
      <c r="F448" s="24">
        <f t="shared" ref="F448:F535" si="170">G448+H448+I448+J448</f>
        <v>0</v>
      </c>
      <c r="G448" s="24">
        <f t="shared" ref="G448:J448" si="171">G449+G457+G458+G459</f>
        <v>0</v>
      </c>
      <c r="H448" s="24">
        <f t="shared" si="171"/>
        <v>0</v>
      </c>
      <c r="I448" s="24">
        <f t="shared" si="171"/>
        <v>0</v>
      </c>
      <c r="J448" s="24">
        <f t="shared" si="171"/>
        <v>0</v>
      </c>
      <c r="K448" s="5" t="s">
        <v>160</v>
      </c>
      <c r="L448" s="5" t="s">
        <v>164</v>
      </c>
      <c r="N448" s="44">
        <f t="shared" ref="N448:N535" si="172">E448-F448</f>
        <v>2600000</v>
      </c>
    </row>
    <row r="449" spans="1:14" ht="19.5" thickTop="1" thickBot="1" x14ac:dyDescent="0.3">
      <c r="B449" s="3" t="str">
        <f t="shared" si="150"/>
        <v>a</v>
      </c>
      <c r="C449" s="1" t="s">
        <v>1</v>
      </c>
      <c r="D449" s="7" t="s">
        <v>2</v>
      </c>
      <c r="E449" s="17">
        <f t="shared" ref="E449" si="173">E450+E451+E452+E453+E454+E455+E456</f>
        <v>2600000</v>
      </c>
      <c r="F449" s="25">
        <f t="shared" si="170"/>
        <v>0</v>
      </c>
      <c r="G449" s="25">
        <f t="shared" ref="G449:J449" si="174">G450+G451+G452+G453+G454+G455+G456</f>
        <v>0</v>
      </c>
      <c r="H449" s="25">
        <f t="shared" si="174"/>
        <v>0</v>
      </c>
      <c r="I449" s="25">
        <f t="shared" si="174"/>
        <v>0</v>
      </c>
      <c r="J449" s="25">
        <f t="shared" si="174"/>
        <v>0</v>
      </c>
      <c r="K449" s="5" t="s">
        <v>160</v>
      </c>
      <c r="L449" s="5" t="s">
        <v>164</v>
      </c>
      <c r="N449" s="44">
        <f t="shared" si="172"/>
        <v>2600000</v>
      </c>
    </row>
    <row r="450" spans="1:14" ht="19.5" hidden="1" thickTop="1" thickBot="1" x14ac:dyDescent="0.3">
      <c r="B450" s="3" t="str">
        <f t="shared" si="150"/>
        <v>b</v>
      </c>
      <c r="C450" s="1" t="s">
        <v>1</v>
      </c>
      <c r="D450" s="7" t="s">
        <v>3</v>
      </c>
      <c r="E450" s="18">
        <v>0</v>
      </c>
      <c r="F450" s="27">
        <f t="shared" si="170"/>
        <v>0</v>
      </c>
      <c r="G450" s="27"/>
      <c r="H450" s="27"/>
      <c r="I450" s="26"/>
      <c r="J450" s="27"/>
      <c r="L450" s="5" t="s">
        <v>164</v>
      </c>
      <c r="N450" s="44">
        <f t="shared" si="172"/>
        <v>0</v>
      </c>
    </row>
    <row r="451" spans="1:14" ht="19.5" hidden="1" thickTop="1" thickBot="1" x14ac:dyDescent="0.3">
      <c r="B451" s="3" t="str">
        <f t="shared" si="150"/>
        <v>b</v>
      </c>
      <c r="C451" s="1" t="s">
        <v>1</v>
      </c>
      <c r="D451" s="7" t="s">
        <v>4</v>
      </c>
      <c r="E451" s="18">
        <v>0</v>
      </c>
      <c r="F451" s="27">
        <f t="shared" si="170"/>
        <v>0</v>
      </c>
      <c r="G451" s="27"/>
      <c r="H451" s="27"/>
      <c r="I451" s="26"/>
      <c r="J451" s="27"/>
      <c r="L451" s="5" t="s">
        <v>164</v>
      </c>
      <c r="N451" s="44">
        <f t="shared" si="172"/>
        <v>0</v>
      </c>
    </row>
    <row r="452" spans="1:14" ht="19.5" hidden="1" thickTop="1" thickBot="1" x14ac:dyDescent="0.3">
      <c r="B452" s="3" t="str">
        <f t="shared" si="150"/>
        <v>b</v>
      </c>
      <c r="C452" s="1" t="s">
        <v>1</v>
      </c>
      <c r="D452" s="7" t="s">
        <v>5</v>
      </c>
      <c r="E452" s="18">
        <v>0</v>
      </c>
      <c r="F452" s="27">
        <f t="shared" si="170"/>
        <v>0</v>
      </c>
      <c r="G452" s="27"/>
      <c r="H452" s="27"/>
      <c r="I452" s="26"/>
      <c r="J452" s="27"/>
      <c r="L452" s="5" t="s">
        <v>164</v>
      </c>
      <c r="N452" s="44">
        <f t="shared" si="172"/>
        <v>0</v>
      </c>
    </row>
    <row r="453" spans="1:14" ht="19.5" hidden="1" thickTop="1" thickBot="1" x14ac:dyDescent="0.3">
      <c r="B453" s="3" t="str">
        <f t="shared" ref="B453:B516" si="175">IF((E453+F453+G453+H453+J453+I453)&gt;0,"a","b")</f>
        <v>b</v>
      </c>
      <c r="C453" s="1" t="s">
        <v>1</v>
      </c>
      <c r="D453" s="7" t="s">
        <v>6</v>
      </c>
      <c r="E453" s="18">
        <v>0</v>
      </c>
      <c r="F453" s="27">
        <f t="shared" si="170"/>
        <v>0</v>
      </c>
      <c r="G453" s="27"/>
      <c r="H453" s="27"/>
      <c r="I453" s="26"/>
      <c r="J453" s="27"/>
      <c r="L453" s="5" t="s">
        <v>164</v>
      </c>
      <c r="N453" s="44">
        <f t="shared" si="172"/>
        <v>0</v>
      </c>
    </row>
    <row r="454" spans="1:14" ht="19.5" hidden="1" thickTop="1" thickBot="1" x14ac:dyDescent="0.3">
      <c r="B454" s="3" t="str">
        <f t="shared" si="175"/>
        <v>b</v>
      </c>
      <c r="C454" s="1" t="s">
        <v>1</v>
      </c>
      <c r="D454" s="7" t="s">
        <v>7</v>
      </c>
      <c r="E454" s="18">
        <v>0</v>
      </c>
      <c r="F454" s="27">
        <f t="shared" si="170"/>
        <v>0</v>
      </c>
      <c r="G454" s="27"/>
      <c r="H454" s="27"/>
      <c r="I454" s="26"/>
      <c r="J454" s="27"/>
      <c r="L454" s="5" t="s">
        <v>164</v>
      </c>
      <c r="N454" s="44">
        <f t="shared" si="172"/>
        <v>0</v>
      </c>
    </row>
    <row r="455" spans="1:14" ht="19.5" thickTop="1" thickBot="1" x14ac:dyDescent="0.3">
      <c r="B455" s="3" t="str">
        <f t="shared" si="175"/>
        <v>a</v>
      </c>
      <c r="C455" s="1" t="s">
        <v>1</v>
      </c>
      <c r="D455" s="7" t="s">
        <v>8</v>
      </c>
      <c r="E455" s="18">
        <v>2600000</v>
      </c>
      <c r="F455" s="27">
        <f t="shared" si="170"/>
        <v>0</v>
      </c>
      <c r="G455" s="27"/>
      <c r="H455" s="27"/>
      <c r="I455" s="27"/>
      <c r="J455" s="27"/>
      <c r="L455" s="5" t="s">
        <v>164</v>
      </c>
      <c r="N455" s="44">
        <f t="shared" si="172"/>
        <v>2600000</v>
      </c>
    </row>
    <row r="456" spans="1:14" ht="19.5" hidden="1" thickTop="1" thickBot="1" x14ac:dyDescent="0.3">
      <c r="B456" s="3" t="str">
        <f t="shared" si="175"/>
        <v>b</v>
      </c>
      <c r="C456" s="1" t="s">
        <v>1</v>
      </c>
      <c r="D456" s="7" t="s">
        <v>9</v>
      </c>
      <c r="E456" s="18">
        <v>0</v>
      </c>
      <c r="F456" s="27">
        <f t="shared" si="170"/>
        <v>0</v>
      </c>
      <c r="G456" s="27"/>
      <c r="H456" s="27"/>
      <c r="I456" s="26"/>
      <c r="J456" s="27"/>
      <c r="L456" s="5" t="s">
        <v>164</v>
      </c>
      <c r="N456" s="44">
        <f t="shared" si="172"/>
        <v>0</v>
      </c>
    </row>
    <row r="457" spans="1:14" ht="19.5" hidden="1" thickTop="1" thickBot="1" x14ac:dyDescent="0.3">
      <c r="B457" s="3" t="str">
        <f t="shared" si="175"/>
        <v>b</v>
      </c>
      <c r="C457" s="1" t="s">
        <v>1</v>
      </c>
      <c r="D457" s="7" t="s">
        <v>10</v>
      </c>
      <c r="E457" s="18">
        <v>0</v>
      </c>
      <c r="F457" s="27">
        <f t="shared" si="170"/>
        <v>0</v>
      </c>
      <c r="G457" s="27"/>
      <c r="H457" s="27"/>
      <c r="I457" s="26"/>
      <c r="J457" s="27"/>
      <c r="L457" s="5" t="s">
        <v>164</v>
      </c>
      <c r="N457" s="44">
        <f t="shared" si="172"/>
        <v>0</v>
      </c>
    </row>
    <row r="458" spans="1:14" ht="19.5" hidden="1" thickTop="1" thickBot="1" x14ac:dyDescent="0.3">
      <c r="B458" s="3" t="str">
        <f t="shared" si="175"/>
        <v>b</v>
      </c>
      <c r="C458" s="1" t="s">
        <v>1</v>
      </c>
      <c r="D458" s="7" t="s">
        <v>11</v>
      </c>
      <c r="E458" s="18">
        <v>0</v>
      </c>
      <c r="F458" s="27">
        <f t="shared" si="170"/>
        <v>0</v>
      </c>
      <c r="G458" s="27"/>
      <c r="H458" s="27"/>
      <c r="I458" s="26"/>
      <c r="J458" s="27"/>
      <c r="L458" s="5" t="s">
        <v>164</v>
      </c>
      <c r="N458" s="44">
        <f t="shared" si="172"/>
        <v>0</v>
      </c>
    </row>
    <row r="459" spans="1:14" ht="19.5" hidden="1" thickTop="1" thickBot="1" x14ac:dyDescent="0.3">
      <c r="B459" s="3" t="str">
        <f t="shared" si="175"/>
        <v>b</v>
      </c>
      <c r="C459" s="1" t="s">
        <v>1</v>
      </c>
      <c r="D459" s="7" t="s">
        <v>12</v>
      </c>
      <c r="E459" s="18">
        <v>0</v>
      </c>
      <c r="F459" s="27">
        <f t="shared" si="170"/>
        <v>0</v>
      </c>
      <c r="G459" s="27"/>
      <c r="H459" s="27"/>
      <c r="I459" s="26"/>
      <c r="J459" s="27"/>
      <c r="L459" s="5" t="s">
        <v>164</v>
      </c>
      <c r="N459" s="44">
        <f t="shared" si="172"/>
        <v>0</v>
      </c>
    </row>
    <row r="460" spans="1:14" ht="31.5" thickTop="1" thickBot="1" x14ac:dyDescent="0.3">
      <c r="A460" s="5">
        <v>4</v>
      </c>
      <c r="B460" s="3" t="str">
        <f t="shared" si="175"/>
        <v>a</v>
      </c>
      <c r="C460" s="8" t="s">
        <v>78</v>
      </c>
      <c r="D460" s="9" t="s">
        <v>203</v>
      </c>
      <c r="E460" s="16">
        <f t="shared" ref="E460" si="176">E461+E469+E470+E471</f>
        <v>760000</v>
      </c>
      <c r="F460" s="24">
        <f t="shared" si="170"/>
        <v>0</v>
      </c>
      <c r="G460" s="24">
        <f t="shared" ref="G460:J460" si="177">G461+G469+G470+G471</f>
        <v>0</v>
      </c>
      <c r="H460" s="24">
        <f t="shared" si="177"/>
        <v>0</v>
      </c>
      <c r="I460" s="24">
        <f t="shared" si="177"/>
        <v>0</v>
      </c>
      <c r="J460" s="24">
        <f t="shared" si="177"/>
        <v>0</v>
      </c>
      <c r="K460" s="5" t="s">
        <v>160</v>
      </c>
      <c r="L460" s="5" t="s">
        <v>164</v>
      </c>
      <c r="N460" s="44">
        <f t="shared" si="172"/>
        <v>760000</v>
      </c>
    </row>
    <row r="461" spans="1:14" ht="19.5" thickTop="1" thickBot="1" x14ac:dyDescent="0.3">
      <c r="B461" s="3" t="str">
        <f t="shared" si="175"/>
        <v>a</v>
      </c>
      <c r="C461" s="1" t="s">
        <v>1</v>
      </c>
      <c r="D461" s="7" t="s">
        <v>2</v>
      </c>
      <c r="E461" s="17">
        <f t="shared" ref="E461" si="178">E462+E463+E464+E465+E466+E467+E468</f>
        <v>760000</v>
      </c>
      <c r="F461" s="25">
        <f t="shared" si="170"/>
        <v>0</v>
      </c>
      <c r="G461" s="25">
        <f t="shared" ref="G461:J461" si="179">G462+G463+G464+G465+G466+G467+G468</f>
        <v>0</v>
      </c>
      <c r="H461" s="25">
        <f t="shared" si="179"/>
        <v>0</v>
      </c>
      <c r="I461" s="25">
        <f t="shared" si="179"/>
        <v>0</v>
      </c>
      <c r="J461" s="25">
        <f t="shared" si="179"/>
        <v>0</v>
      </c>
      <c r="K461" s="5" t="s">
        <v>160</v>
      </c>
      <c r="L461" s="5" t="s">
        <v>164</v>
      </c>
      <c r="N461" s="44">
        <f t="shared" si="172"/>
        <v>760000</v>
      </c>
    </row>
    <row r="462" spans="1:14" ht="19.5" hidden="1" thickTop="1" thickBot="1" x14ac:dyDescent="0.3">
      <c r="B462" s="3" t="str">
        <f t="shared" si="175"/>
        <v>b</v>
      </c>
      <c r="C462" s="1" t="s">
        <v>1</v>
      </c>
      <c r="D462" s="7" t="s">
        <v>3</v>
      </c>
      <c r="E462" s="18">
        <v>0</v>
      </c>
      <c r="F462" s="27">
        <f t="shared" si="170"/>
        <v>0</v>
      </c>
      <c r="G462" s="27"/>
      <c r="H462" s="27"/>
      <c r="I462" s="26"/>
      <c r="J462" s="27"/>
      <c r="L462" s="5" t="s">
        <v>164</v>
      </c>
      <c r="N462" s="44">
        <f t="shared" si="172"/>
        <v>0</v>
      </c>
    </row>
    <row r="463" spans="1:14" ht="19.5" thickTop="1" thickBot="1" x14ac:dyDescent="0.3">
      <c r="B463" s="3" t="str">
        <f t="shared" si="175"/>
        <v>a</v>
      </c>
      <c r="C463" s="1" t="s">
        <v>1</v>
      </c>
      <c r="D463" s="7" t="s">
        <v>4</v>
      </c>
      <c r="E463" s="18">
        <v>760000</v>
      </c>
      <c r="F463" s="27">
        <f t="shared" si="170"/>
        <v>0</v>
      </c>
      <c r="G463" s="27"/>
      <c r="H463" s="27"/>
      <c r="I463" s="26"/>
      <c r="J463" s="27"/>
      <c r="L463" s="5" t="s">
        <v>164</v>
      </c>
      <c r="N463" s="44">
        <f t="shared" si="172"/>
        <v>760000</v>
      </c>
    </row>
    <row r="464" spans="1:14" ht="19.5" hidden="1" thickTop="1" thickBot="1" x14ac:dyDescent="0.3">
      <c r="B464" s="3" t="str">
        <f t="shared" si="175"/>
        <v>b</v>
      </c>
      <c r="C464" s="1" t="s">
        <v>1</v>
      </c>
      <c r="D464" s="7" t="s">
        <v>5</v>
      </c>
      <c r="E464" s="18">
        <v>0</v>
      </c>
      <c r="F464" s="27">
        <f t="shared" si="170"/>
        <v>0</v>
      </c>
      <c r="G464" s="27"/>
      <c r="H464" s="27"/>
      <c r="I464" s="26"/>
      <c r="J464" s="27"/>
      <c r="L464" s="5" t="s">
        <v>164</v>
      </c>
      <c r="N464" s="44">
        <f t="shared" si="172"/>
        <v>0</v>
      </c>
    </row>
    <row r="465" spans="1:14" ht="19.5" hidden="1" thickTop="1" thickBot="1" x14ac:dyDescent="0.3">
      <c r="B465" s="3" t="str">
        <f t="shared" si="175"/>
        <v>b</v>
      </c>
      <c r="C465" s="1" t="s">
        <v>1</v>
      </c>
      <c r="D465" s="7" t="s">
        <v>6</v>
      </c>
      <c r="E465" s="18">
        <v>0</v>
      </c>
      <c r="F465" s="27">
        <f t="shared" si="170"/>
        <v>0</v>
      </c>
      <c r="G465" s="27"/>
      <c r="H465" s="27"/>
      <c r="I465" s="26"/>
      <c r="J465" s="27"/>
      <c r="L465" s="5" t="s">
        <v>164</v>
      </c>
      <c r="N465" s="44">
        <f t="shared" si="172"/>
        <v>0</v>
      </c>
    </row>
    <row r="466" spans="1:14" ht="19.5" hidden="1" thickTop="1" thickBot="1" x14ac:dyDescent="0.3">
      <c r="B466" s="3" t="str">
        <f t="shared" si="175"/>
        <v>b</v>
      </c>
      <c r="C466" s="1" t="s">
        <v>1</v>
      </c>
      <c r="D466" s="7" t="s">
        <v>7</v>
      </c>
      <c r="E466" s="18">
        <v>0</v>
      </c>
      <c r="F466" s="27">
        <f t="shared" si="170"/>
        <v>0</v>
      </c>
      <c r="G466" s="27"/>
      <c r="H466" s="27"/>
      <c r="I466" s="26"/>
      <c r="J466" s="27"/>
      <c r="L466" s="5" t="s">
        <v>164</v>
      </c>
      <c r="N466" s="44">
        <f t="shared" si="172"/>
        <v>0</v>
      </c>
    </row>
    <row r="467" spans="1:14" ht="19.5" hidden="1" thickTop="1" thickBot="1" x14ac:dyDescent="0.3">
      <c r="B467" s="3" t="str">
        <f t="shared" si="175"/>
        <v>b</v>
      </c>
      <c r="C467" s="1" t="s">
        <v>1</v>
      </c>
      <c r="D467" s="7" t="s">
        <v>8</v>
      </c>
      <c r="E467" s="18">
        <v>0</v>
      </c>
      <c r="F467" s="27">
        <f t="shared" si="170"/>
        <v>0</v>
      </c>
      <c r="G467" s="27"/>
      <c r="H467" s="27"/>
      <c r="I467" s="27"/>
      <c r="J467" s="27"/>
      <c r="L467" s="5" t="s">
        <v>164</v>
      </c>
      <c r="N467" s="44">
        <f t="shared" si="172"/>
        <v>0</v>
      </c>
    </row>
    <row r="468" spans="1:14" ht="19.5" hidden="1" thickTop="1" thickBot="1" x14ac:dyDescent="0.3">
      <c r="B468" s="3" t="str">
        <f t="shared" si="175"/>
        <v>b</v>
      </c>
      <c r="C468" s="1" t="s">
        <v>1</v>
      </c>
      <c r="D468" s="7" t="s">
        <v>9</v>
      </c>
      <c r="E468" s="18">
        <v>0</v>
      </c>
      <c r="F468" s="27">
        <f t="shared" si="170"/>
        <v>0</v>
      </c>
      <c r="G468" s="27"/>
      <c r="H468" s="27"/>
      <c r="I468" s="26"/>
      <c r="J468" s="27"/>
      <c r="L468" s="5" t="s">
        <v>164</v>
      </c>
      <c r="N468" s="44">
        <f t="shared" si="172"/>
        <v>0</v>
      </c>
    </row>
    <row r="469" spans="1:14" ht="19.5" hidden="1" thickTop="1" thickBot="1" x14ac:dyDescent="0.3">
      <c r="B469" s="3" t="str">
        <f t="shared" si="175"/>
        <v>b</v>
      </c>
      <c r="C469" s="1" t="s">
        <v>1</v>
      </c>
      <c r="D469" s="7" t="s">
        <v>10</v>
      </c>
      <c r="E469" s="18">
        <v>0</v>
      </c>
      <c r="F469" s="27">
        <f t="shared" si="170"/>
        <v>0</v>
      </c>
      <c r="G469" s="27"/>
      <c r="H469" s="27"/>
      <c r="I469" s="26"/>
      <c r="J469" s="27"/>
      <c r="L469" s="5" t="s">
        <v>164</v>
      </c>
      <c r="N469" s="44">
        <f t="shared" si="172"/>
        <v>0</v>
      </c>
    </row>
    <row r="470" spans="1:14" ht="19.5" hidden="1" thickTop="1" thickBot="1" x14ac:dyDescent="0.3">
      <c r="B470" s="3" t="str">
        <f t="shared" si="175"/>
        <v>b</v>
      </c>
      <c r="C470" s="1" t="s">
        <v>1</v>
      </c>
      <c r="D470" s="7" t="s">
        <v>11</v>
      </c>
      <c r="E470" s="18">
        <v>0</v>
      </c>
      <c r="F470" s="27">
        <f t="shared" si="170"/>
        <v>0</v>
      </c>
      <c r="G470" s="27"/>
      <c r="H470" s="27"/>
      <c r="I470" s="26"/>
      <c r="J470" s="27"/>
      <c r="L470" s="5" t="s">
        <v>164</v>
      </c>
      <c r="N470" s="44">
        <f t="shared" si="172"/>
        <v>0</v>
      </c>
    </row>
    <row r="471" spans="1:14" ht="19.5" hidden="1" thickTop="1" thickBot="1" x14ac:dyDescent="0.3">
      <c r="B471" s="3" t="str">
        <f t="shared" si="175"/>
        <v>b</v>
      </c>
      <c r="C471" s="1" t="s">
        <v>1</v>
      </c>
      <c r="D471" s="7" t="s">
        <v>12</v>
      </c>
      <c r="E471" s="18">
        <v>0</v>
      </c>
      <c r="F471" s="27">
        <f t="shared" si="170"/>
        <v>0</v>
      </c>
      <c r="G471" s="27"/>
      <c r="H471" s="27"/>
      <c r="I471" s="26"/>
      <c r="J471" s="27"/>
      <c r="L471" s="5" t="s">
        <v>164</v>
      </c>
      <c r="N471" s="44">
        <f t="shared" si="172"/>
        <v>0</v>
      </c>
    </row>
    <row r="472" spans="1:14" ht="19.5" thickTop="1" thickBot="1" x14ac:dyDescent="0.3">
      <c r="A472" s="5">
        <v>4</v>
      </c>
      <c r="B472" s="3" t="str">
        <f t="shared" si="175"/>
        <v>a</v>
      </c>
      <c r="C472" s="8" t="s">
        <v>79</v>
      </c>
      <c r="D472" s="9" t="s">
        <v>204</v>
      </c>
      <c r="E472" s="16">
        <f t="shared" ref="E472" si="180">E473+E481+E482+E483</f>
        <v>1500000</v>
      </c>
      <c r="F472" s="24">
        <f t="shared" si="170"/>
        <v>0</v>
      </c>
      <c r="G472" s="24">
        <f t="shared" ref="G472:J472" si="181">G473+G481+G482+G483</f>
        <v>0</v>
      </c>
      <c r="H472" s="24">
        <f t="shared" si="181"/>
        <v>0</v>
      </c>
      <c r="I472" s="24">
        <f t="shared" si="181"/>
        <v>0</v>
      </c>
      <c r="J472" s="24">
        <f t="shared" si="181"/>
        <v>0</v>
      </c>
      <c r="K472" s="5" t="s">
        <v>160</v>
      </c>
      <c r="L472" s="5" t="s">
        <v>164</v>
      </c>
      <c r="N472" s="44">
        <f t="shared" si="172"/>
        <v>1500000</v>
      </c>
    </row>
    <row r="473" spans="1:14" ht="19.5" thickTop="1" thickBot="1" x14ac:dyDescent="0.3">
      <c r="B473" s="3" t="str">
        <f t="shared" si="175"/>
        <v>a</v>
      </c>
      <c r="C473" s="1" t="s">
        <v>1</v>
      </c>
      <c r="D473" s="7" t="s">
        <v>2</v>
      </c>
      <c r="E473" s="17">
        <f t="shared" ref="E473" si="182">E474+E475+E476+E477+E478+E479+E480</f>
        <v>1500000</v>
      </c>
      <c r="F473" s="25">
        <f t="shared" si="170"/>
        <v>0</v>
      </c>
      <c r="G473" s="25">
        <f t="shared" ref="G473:J473" si="183">G474+G475+G476+G477+G478+G479+G480</f>
        <v>0</v>
      </c>
      <c r="H473" s="25">
        <f t="shared" si="183"/>
        <v>0</v>
      </c>
      <c r="I473" s="25">
        <f t="shared" si="183"/>
        <v>0</v>
      </c>
      <c r="J473" s="25">
        <f t="shared" si="183"/>
        <v>0</v>
      </c>
      <c r="K473" s="5" t="s">
        <v>160</v>
      </c>
      <c r="L473" s="5" t="s">
        <v>164</v>
      </c>
      <c r="N473" s="44">
        <f t="shared" si="172"/>
        <v>1500000</v>
      </c>
    </row>
    <row r="474" spans="1:14" ht="19.5" hidden="1" thickTop="1" thickBot="1" x14ac:dyDescent="0.3">
      <c r="B474" s="3" t="str">
        <f t="shared" si="175"/>
        <v>b</v>
      </c>
      <c r="C474" s="1" t="s">
        <v>1</v>
      </c>
      <c r="D474" s="7" t="s">
        <v>3</v>
      </c>
      <c r="E474" s="18">
        <v>0</v>
      </c>
      <c r="F474" s="27">
        <f t="shared" si="170"/>
        <v>0</v>
      </c>
      <c r="G474" s="27"/>
      <c r="H474" s="27"/>
      <c r="I474" s="26"/>
      <c r="J474" s="27"/>
      <c r="L474" s="5" t="s">
        <v>164</v>
      </c>
      <c r="N474" s="44">
        <f t="shared" si="172"/>
        <v>0</v>
      </c>
    </row>
    <row r="475" spans="1:14" ht="19.5" hidden="1" thickTop="1" thickBot="1" x14ac:dyDescent="0.3">
      <c r="B475" s="3" t="str">
        <f t="shared" si="175"/>
        <v>b</v>
      </c>
      <c r="C475" s="1" t="s">
        <v>1</v>
      </c>
      <c r="D475" s="7" t="s">
        <v>4</v>
      </c>
      <c r="E475" s="18">
        <v>0</v>
      </c>
      <c r="F475" s="27">
        <f t="shared" si="170"/>
        <v>0</v>
      </c>
      <c r="G475" s="27"/>
      <c r="H475" s="27"/>
      <c r="I475" s="26"/>
      <c r="J475" s="27"/>
      <c r="L475" s="5" t="s">
        <v>164</v>
      </c>
      <c r="N475" s="44">
        <f t="shared" si="172"/>
        <v>0</v>
      </c>
    </row>
    <row r="476" spans="1:14" ht="19.5" hidden="1" thickTop="1" thickBot="1" x14ac:dyDescent="0.3">
      <c r="B476" s="3" t="str">
        <f t="shared" si="175"/>
        <v>b</v>
      </c>
      <c r="C476" s="1" t="s">
        <v>1</v>
      </c>
      <c r="D476" s="7" t="s">
        <v>5</v>
      </c>
      <c r="E476" s="18">
        <v>0</v>
      </c>
      <c r="F476" s="27">
        <f t="shared" si="170"/>
        <v>0</v>
      </c>
      <c r="G476" s="27"/>
      <c r="H476" s="27"/>
      <c r="I476" s="26"/>
      <c r="J476" s="27"/>
      <c r="L476" s="5" t="s">
        <v>164</v>
      </c>
      <c r="N476" s="44">
        <f t="shared" si="172"/>
        <v>0</v>
      </c>
    </row>
    <row r="477" spans="1:14" ht="19.5" hidden="1" thickTop="1" thickBot="1" x14ac:dyDescent="0.3">
      <c r="B477" s="3" t="str">
        <f t="shared" si="175"/>
        <v>b</v>
      </c>
      <c r="C477" s="1" t="s">
        <v>1</v>
      </c>
      <c r="D477" s="7" t="s">
        <v>6</v>
      </c>
      <c r="E477" s="18">
        <v>0</v>
      </c>
      <c r="F477" s="27">
        <f t="shared" si="170"/>
        <v>0</v>
      </c>
      <c r="G477" s="27"/>
      <c r="H477" s="27"/>
      <c r="I477" s="26"/>
      <c r="J477" s="27"/>
      <c r="L477" s="5" t="s">
        <v>164</v>
      </c>
      <c r="N477" s="44">
        <f t="shared" si="172"/>
        <v>0</v>
      </c>
    </row>
    <row r="478" spans="1:14" ht="19.5" hidden="1" thickTop="1" thickBot="1" x14ac:dyDescent="0.3">
      <c r="B478" s="3" t="str">
        <f t="shared" si="175"/>
        <v>b</v>
      </c>
      <c r="C478" s="1" t="s">
        <v>1</v>
      </c>
      <c r="D478" s="7" t="s">
        <v>7</v>
      </c>
      <c r="E478" s="18">
        <v>0</v>
      </c>
      <c r="F478" s="27">
        <f t="shared" si="170"/>
        <v>0</v>
      </c>
      <c r="G478" s="27"/>
      <c r="H478" s="27"/>
      <c r="I478" s="26"/>
      <c r="J478" s="27"/>
      <c r="L478" s="5" t="s">
        <v>164</v>
      </c>
      <c r="N478" s="44">
        <f t="shared" si="172"/>
        <v>0</v>
      </c>
    </row>
    <row r="479" spans="1:14" ht="19.5" thickTop="1" thickBot="1" x14ac:dyDescent="0.3">
      <c r="B479" s="3" t="str">
        <f t="shared" si="175"/>
        <v>a</v>
      </c>
      <c r="C479" s="1" t="s">
        <v>1</v>
      </c>
      <c r="D479" s="7" t="s">
        <v>8</v>
      </c>
      <c r="E479" s="18">
        <v>1500000</v>
      </c>
      <c r="F479" s="27">
        <f t="shared" si="170"/>
        <v>0</v>
      </c>
      <c r="G479" s="27"/>
      <c r="H479" s="27"/>
      <c r="I479" s="27"/>
      <c r="J479" s="27"/>
      <c r="L479" s="5" t="s">
        <v>164</v>
      </c>
      <c r="N479" s="44">
        <f t="shared" si="172"/>
        <v>1500000</v>
      </c>
    </row>
    <row r="480" spans="1:14" ht="19.5" hidden="1" thickTop="1" thickBot="1" x14ac:dyDescent="0.3">
      <c r="B480" s="3" t="str">
        <f t="shared" si="175"/>
        <v>b</v>
      </c>
      <c r="C480" s="1" t="s">
        <v>1</v>
      </c>
      <c r="D480" s="7" t="s">
        <v>9</v>
      </c>
      <c r="E480" s="18">
        <v>0</v>
      </c>
      <c r="F480" s="27">
        <f t="shared" si="170"/>
        <v>0</v>
      </c>
      <c r="G480" s="27"/>
      <c r="H480" s="27"/>
      <c r="I480" s="26"/>
      <c r="J480" s="27"/>
      <c r="L480" s="5" t="s">
        <v>164</v>
      </c>
      <c r="N480" s="44">
        <f t="shared" si="172"/>
        <v>0</v>
      </c>
    </row>
    <row r="481" spans="1:14" ht="19.5" hidden="1" thickTop="1" thickBot="1" x14ac:dyDescent="0.3">
      <c r="B481" s="3" t="str">
        <f t="shared" si="175"/>
        <v>b</v>
      </c>
      <c r="C481" s="1" t="s">
        <v>1</v>
      </c>
      <c r="D481" s="7" t="s">
        <v>10</v>
      </c>
      <c r="E481" s="18">
        <v>0</v>
      </c>
      <c r="F481" s="27">
        <f t="shared" si="170"/>
        <v>0</v>
      </c>
      <c r="G481" s="27"/>
      <c r="H481" s="27"/>
      <c r="I481" s="26"/>
      <c r="J481" s="27"/>
      <c r="L481" s="5" t="s">
        <v>164</v>
      </c>
      <c r="N481" s="44">
        <f t="shared" si="172"/>
        <v>0</v>
      </c>
    </row>
    <row r="482" spans="1:14" ht="19.5" hidden="1" thickTop="1" thickBot="1" x14ac:dyDescent="0.3">
      <c r="B482" s="3" t="str">
        <f t="shared" si="175"/>
        <v>b</v>
      </c>
      <c r="C482" s="1" t="s">
        <v>1</v>
      </c>
      <c r="D482" s="7" t="s">
        <v>11</v>
      </c>
      <c r="E482" s="18">
        <v>0</v>
      </c>
      <c r="F482" s="27">
        <f t="shared" si="170"/>
        <v>0</v>
      </c>
      <c r="G482" s="27"/>
      <c r="H482" s="27"/>
      <c r="I482" s="26"/>
      <c r="J482" s="27"/>
      <c r="L482" s="5" t="s">
        <v>164</v>
      </c>
      <c r="N482" s="44">
        <f t="shared" si="172"/>
        <v>0</v>
      </c>
    </row>
    <row r="483" spans="1:14" ht="19.5" hidden="1" thickTop="1" thickBot="1" x14ac:dyDescent="0.3">
      <c r="B483" s="3" t="str">
        <f t="shared" si="175"/>
        <v>b</v>
      </c>
      <c r="C483" s="1" t="s">
        <v>1</v>
      </c>
      <c r="D483" s="7" t="s">
        <v>12</v>
      </c>
      <c r="E483" s="18">
        <v>0</v>
      </c>
      <c r="F483" s="27">
        <f t="shared" si="170"/>
        <v>0</v>
      </c>
      <c r="G483" s="27"/>
      <c r="H483" s="27"/>
      <c r="I483" s="26"/>
      <c r="J483" s="27"/>
      <c r="L483" s="5" t="s">
        <v>164</v>
      </c>
      <c r="N483" s="44">
        <f t="shared" si="172"/>
        <v>0</v>
      </c>
    </row>
    <row r="484" spans="1:14" ht="46.5" thickTop="1" thickBot="1" x14ac:dyDescent="0.3">
      <c r="A484" s="5">
        <v>4</v>
      </c>
      <c r="B484" s="3" t="str">
        <f t="shared" si="175"/>
        <v>a</v>
      </c>
      <c r="C484" s="8" t="s">
        <v>80</v>
      </c>
      <c r="D484" s="9" t="s">
        <v>205</v>
      </c>
      <c r="E484" s="16">
        <f t="shared" ref="E484" si="184">E485+E493+E494+E495</f>
        <v>144000</v>
      </c>
      <c r="F484" s="24">
        <f t="shared" si="170"/>
        <v>0</v>
      </c>
      <c r="G484" s="24">
        <f t="shared" ref="G484:J484" si="185">G485+G493+G494+G495</f>
        <v>0</v>
      </c>
      <c r="H484" s="24">
        <f t="shared" si="185"/>
        <v>0</v>
      </c>
      <c r="I484" s="24">
        <f t="shared" si="185"/>
        <v>0</v>
      </c>
      <c r="J484" s="24">
        <f t="shared" si="185"/>
        <v>0</v>
      </c>
      <c r="K484" s="5" t="s">
        <v>160</v>
      </c>
      <c r="L484" s="5" t="s">
        <v>164</v>
      </c>
      <c r="N484" s="44">
        <f t="shared" si="172"/>
        <v>144000</v>
      </c>
    </row>
    <row r="485" spans="1:14" ht="19.5" thickTop="1" thickBot="1" x14ac:dyDescent="0.3">
      <c r="B485" s="3" t="str">
        <f t="shared" si="175"/>
        <v>a</v>
      </c>
      <c r="C485" s="1" t="s">
        <v>1</v>
      </c>
      <c r="D485" s="7" t="s">
        <v>2</v>
      </c>
      <c r="E485" s="17">
        <f t="shared" ref="E485" si="186">E486+E487+E488+E489+E490+E491+E492</f>
        <v>144000</v>
      </c>
      <c r="F485" s="25">
        <f t="shared" si="170"/>
        <v>0</v>
      </c>
      <c r="G485" s="25">
        <f t="shared" ref="G485:J485" si="187">G486+G487+G488+G489+G490+G491+G492</f>
        <v>0</v>
      </c>
      <c r="H485" s="25">
        <f t="shared" si="187"/>
        <v>0</v>
      </c>
      <c r="I485" s="25">
        <f t="shared" si="187"/>
        <v>0</v>
      </c>
      <c r="J485" s="25">
        <f t="shared" si="187"/>
        <v>0</v>
      </c>
      <c r="K485" s="5" t="s">
        <v>160</v>
      </c>
      <c r="L485" s="5" t="s">
        <v>164</v>
      </c>
      <c r="N485" s="44">
        <f t="shared" si="172"/>
        <v>144000</v>
      </c>
    </row>
    <row r="486" spans="1:14" ht="19.5" hidden="1" thickTop="1" thickBot="1" x14ac:dyDescent="0.3">
      <c r="B486" s="3" t="str">
        <f t="shared" si="175"/>
        <v>b</v>
      </c>
      <c r="C486" s="1" t="s">
        <v>1</v>
      </c>
      <c r="D486" s="7" t="s">
        <v>3</v>
      </c>
      <c r="E486" s="18">
        <v>0</v>
      </c>
      <c r="F486" s="27">
        <f t="shared" si="170"/>
        <v>0</v>
      </c>
      <c r="G486" s="27"/>
      <c r="H486" s="27"/>
      <c r="I486" s="26"/>
      <c r="J486" s="27"/>
      <c r="L486" s="5" t="s">
        <v>164</v>
      </c>
      <c r="N486" s="44">
        <f t="shared" si="172"/>
        <v>0</v>
      </c>
    </row>
    <row r="487" spans="1:14" ht="19.5" hidden="1" thickTop="1" thickBot="1" x14ac:dyDescent="0.3">
      <c r="B487" s="3" t="str">
        <f t="shared" si="175"/>
        <v>b</v>
      </c>
      <c r="C487" s="1" t="s">
        <v>1</v>
      </c>
      <c r="D487" s="7" t="s">
        <v>4</v>
      </c>
      <c r="E487" s="18">
        <v>0</v>
      </c>
      <c r="F487" s="27">
        <f t="shared" si="170"/>
        <v>0</v>
      </c>
      <c r="G487" s="27"/>
      <c r="H487" s="27"/>
      <c r="I487" s="26"/>
      <c r="J487" s="27"/>
      <c r="L487" s="5" t="s">
        <v>164</v>
      </c>
      <c r="N487" s="44">
        <f t="shared" si="172"/>
        <v>0</v>
      </c>
    </row>
    <row r="488" spans="1:14" ht="19.5" hidden="1" thickTop="1" thickBot="1" x14ac:dyDescent="0.3">
      <c r="B488" s="3" t="str">
        <f t="shared" si="175"/>
        <v>b</v>
      </c>
      <c r="C488" s="1" t="s">
        <v>1</v>
      </c>
      <c r="D488" s="7" t="s">
        <v>5</v>
      </c>
      <c r="E488" s="18">
        <v>0</v>
      </c>
      <c r="F488" s="27">
        <f t="shared" si="170"/>
        <v>0</v>
      </c>
      <c r="G488" s="27"/>
      <c r="H488" s="27"/>
      <c r="I488" s="26"/>
      <c r="J488" s="27"/>
      <c r="L488" s="5" t="s">
        <v>164</v>
      </c>
      <c r="N488" s="44">
        <f t="shared" si="172"/>
        <v>0</v>
      </c>
    </row>
    <row r="489" spans="1:14" ht="19.5" hidden="1" thickTop="1" thickBot="1" x14ac:dyDescent="0.3">
      <c r="B489" s="3" t="str">
        <f t="shared" si="175"/>
        <v>b</v>
      </c>
      <c r="C489" s="1" t="s">
        <v>1</v>
      </c>
      <c r="D489" s="7" t="s">
        <v>6</v>
      </c>
      <c r="E489" s="18">
        <v>0</v>
      </c>
      <c r="F489" s="27">
        <f t="shared" si="170"/>
        <v>0</v>
      </c>
      <c r="G489" s="27"/>
      <c r="H489" s="27"/>
      <c r="I489" s="26"/>
      <c r="J489" s="27"/>
      <c r="L489" s="5" t="s">
        <v>164</v>
      </c>
      <c r="N489" s="44">
        <f t="shared" si="172"/>
        <v>0</v>
      </c>
    </row>
    <row r="490" spans="1:14" ht="19.5" hidden="1" thickTop="1" thickBot="1" x14ac:dyDescent="0.3">
      <c r="B490" s="3" t="str">
        <f t="shared" si="175"/>
        <v>b</v>
      </c>
      <c r="C490" s="1" t="s">
        <v>1</v>
      </c>
      <c r="D490" s="7" t="s">
        <v>7</v>
      </c>
      <c r="E490" s="18">
        <v>0</v>
      </c>
      <c r="F490" s="27">
        <f t="shared" si="170"/>
        <v>0</v>
      </c>
      <c r="G490" s="27"/>
      <c r="H490" s="27"/>
      <c r="I490" s="26"/>
      <c r="J490" s="27"/>
      <c r="L490" s="5" t="s">
        <v>164</v>
      </c>
      <c r="N490" s="44">
        <f t="shared" si="172"/>
        <v>0</v>
      </c>
    </row>
    <row r="491" spans="1:14" ht="19.5" thickTop="1" thickBot="1" x14ac:dyDescent="0.3">
      <c r="B491" s="3" t="str">
        <f t="shared" si="175"/>
        <v>a</v>
      </c>
      <c r="C491" s="1" t="s">
        <v>1</v>
      </c>
      <c r="D491" s="7" t="s">
        <v>8</v>
      </c>
      <c r="E491" s="18">
        <v>144000</v>
      </c>
      <c r="F491" s="27">
        <f t="shared" si="170"/>
        <v>0</v>
      </c>
      <c r="G491" s="27"/>
      <c r="H491" s="27"/>
      <c r="I491" s="27"/>
      <c r="J491" s="27"/>
      <c r="L491" s="5" t="s">
        <v>164</v>
      </c>
      <c r="N491" s="44">
        <f t="shared" si="172"/>
        <v>144000</v>
      </c>
    </row>
    <row r="492" spans="1:14" ht="19.5" hidden="1" thickTop="1" thickBot="1" x14ac:dyDescent="0.3">
      <c r="B492" s="3" t="str">
        <f t="shared" si="175"/>
        <v>b</v>
      </c>
      <c r="C492" s="1" t="s">
        <v>1</v>
      </c>
      <c r="D492" s="7" t="s">
        <v>9</v>
      </c>
      <c r="E492" s="18">
        <v>0</v>
      </c>
      <c r="F492" s="27">
        <f t="shared" si="170"/>
        <v>0</v>
      </c>
      <c r="G492" s="27"/>
      <c r="H492" s="27"/>
      <c r="I492" s="26"/>
      <c r="J492" s="27"/>
      <c r="L492" s="5" t="s">
        <v>164</v>
      </c>
      <c r="N492" s="44">
        <f t="shared" si="172"/>
        <v>0</v>
      </c>
    </row>
    <row r="493" spans="1:14" ht="19.5" hidden="1" thickTop="1" thickBot="1" x14ac:dyDescent="0.3">
      <c r="B493" s="3" t="str">
        <f t="shared" si="175"/>
        <v>b</v>
      </c>
      <c r="C493" s="1" t="s">
        <v>1</v>
      </c>
      <c r="D493" s="7" t="s">
        <v>10</v>
      </c>
      <c r="E493" s="18">
        <v>0</v>
      </c>
      <c r="F493" s="27">
        <f t="shared" si="170"/>
        <v>0</v>
      </c>
      <c r="G493" s="27"/>
      <c r="H493" s="27"/>
      <c r="I493" s="26"/>
      <c r="J493" s="27"/>
      <c r="L493" s="5" t="s">
        <v>164</v>
      </c>
      <c r="N493" s="44">
        <f t="shared" si="172"/>
        <v>0</v>
      </c>
    </row>
    <row r="494" spans="1:14" ht="19.5" hidden="1" thickTop="1" thickBot="1" x14ac:dyDescent="0.3">
      <c r="B494" s="3" t="str">
        <f t="shared" si="175"/>
        <v>b</v>
      </c>
      <c r="C494" s="1" t="s">
        <v>1</v>
      </c>
      <c r="D494" s="7" t="s">
        <v>11</v>
      </c>
      <c r="E494" s="18">
        <v>0</v>
      </c>
      <c r="F494" s="27">
        <f t="shared" si="170"/>
        <v>0</v>
      </c>
      <c r="G494" s="27"/>
      <c r="H494" s="27"/>
      <c r="I494" s="26"/>
      <c r="J494" s="27"/>
      <c r="L494" s="5" t="s">
        <v>164</v>
      </c>
      <c r="N494" s="44">
        <f t="shared" si="172"/>
        <v>0</v>
      </c>
    </row>
    <row r="495" spans="1:14" ht="19.5" hidden="1" thickTop="1" thickBot="1" x14ac:dyDescent="0.3">
      <c r="B495" s="3" t="str">
        <f t="shared" si="175"/>
        <v>b</v>
      </c>
      <c r="C495" s="1" t="s">
        <v>1</v>
      </c>
      <c r="D495" s="7" t="s">
        <v>12</v>
      </c>
      <c r="E495" s="18">
        <v>0</v>
      </c>
      <c r="F495" s="27">
        <f t="shared" si="170"/>
        <v>0</v>
      </c>
      <c r="G495" s="27"/>
      <c r="H495" s="27"/>
      <c r="I495" s="26"/>
      <c r="J495" s="27"/>
      <c r="L495" s="5" t="s">
        <v>164</v>
      </c>
      <c r="N495" s="44">
        <f t="shared" si="172"/>
        <v>0</v>
      </c>
    </row>
    <row r="496" spans="1:14" ht="31.5" thickTop="1" thickBot="1" x14ac:dyDescent="0.3">
      <c r="A496" s="5">
        <v>4</v>
      </c>
      <c r="B496" s="3" t="str">
        <f t="shared" si="175"/>
        <v>a</v>
      </c>
      <c r="C496" s="1" t="s">
        <v>206</v>
      </c>
      <c r="D496" s="9" t="s">
        <v>207</v>
      </c>
      <c r="E496" s="16">
        <f t="shared" ref="E496" si="188">E497+E505+E506+E507</f>
        <v>46000</v>
      </c>
      <c r="F496" s="24">
        <f t="shared" ref="F496:F507" si="189">G496+H496+I496+J496</f>
        <v>0</v>
      </c>
      <c r="G496" s="24">
        <f t="shared" ref="G496:J496" si="190">G497+G505+G506+G507</f>
        <v>0</v>
      </c>
      <c r="H496" s="24">
        <f t="shared" si="190"/>
        <v>0</v>
      </c>
      <c r="I496" s="24">
        <f t="shared" si="190"/>
        <v>0</v>
      </c>
      <c r="J496" s="24">
        <f t="shared" si="190"/>
        <v>0</v>
      </c>
      <c r="K496" s="5" t="s">
        <v>160</v>
      </c>
      <c r="L496" s="5" t="s">
        <v>164</v>
      </c>
      <c r="N496" s="44">
        <f t="shared" ref="N496:N507" si="191">E496-F496</f>
        <v>46000</v>
      </c>
    </row>
    <row r="497" spans="1:14" ht="19.5" thickTop="1" thickBot="1" x14ac:dyDescent="0.3">
      <c r="B497" s="3" t="str">
        <f t="shared" si="175"/>
        <v>a</v>
      </c>
      <c r="C497" s="1" t="s">
        <v>1</v>
      </c>
      <c r="D497" s="7" t="s">
        <v>2</v>
      </c>
      <c r="E497" s="17">
        <f t="shared" ref="E497" si="192">E498+E499+E500+E501+E502+E503+E504</f>
        <v>46000</v>
      </c>
      <c r="F497" s="25">
        <f t="shared" si="189"/>
        <v>0</v>
      </c>
      <c r="G497" s="25">
        <f t="shared" ref="G497:J497" si="193">G498+G499+G500+G501+G502+G503+G504</f>
        <v>0</v>
      </c>
      <c r="H497" s="25">
        <f t="shared" si="193"/>
        <v>0</v>
      </c>
      <c r="I497" s="25">
        <f t="shared" si="193"/>
        <v>0</v>
      </c>
      <c r="J497" s="25">
        <f t="shared" si="193"/>
        <v>0</v>
      </c>
      <c r="K497" s="5" t="s">
        <v>160</v>
      </c>
      <c r="L497" s="5" t="s">
        <v>164</v>
      </c>
      <c r="N497" s="44">
        <f t="shared" si="191"/>
        <v>46000</v>
      </c>
    </row>
    <row r="498" spans="1:14" ht="19.5" hidden="1" thickTop="1" thickBot="1" x14ac:dyDescent="0.3">
      <c r="B498" s="3" t="str">
        <f t="shared" si="175"/>
        <v>b</v>
      </c>
      <c r="C498" s="1" t="s">
        <v>1</v>
      </c>
      <c r="D498" s="7" t="s">
        <v>3</v>
      </c>
      <c r="E498" s="18">
        <v>0</v>
      </c>
      <c r="F498" s="27">
        <f t="shared" si="189"/>
        <v>0</v>
      </c>
      <c r="G498" s="27"/>
      <c r="H498" s="27"/>
      <c r="I498" s="26"/>
      <c r="J498" s="27"/>
      <c r="L498" s="5" t="s">
        <v>164</v>
      </c>
      <c r="N498" s="44">
        <f t="shared" si="191"/>
        <v>0</v>
      </c>
    </row>
    <row r="499" spans="1:14" ht="19.5" hidden="1" thickTop="1" thickBot="1" x14ac:dyDescent="0.3">
      <c r="B499" s="3" t="str">
        <f t="shared" si="175"/>
        <v>b</v>
      </c>
      <c r="C499" s="1" t="s">
        <v>1</v>
      </c>
      <c r="D499" s="7" t="s">
        <v>4</v>
      </c>
      <c r="E499" s="18">
        <v>0</v>
      </c>
      <c r="F499" s="27">
        <f t="shared" si="189"/>
        <v>0</v>
      </c>
      <c r="G499" s="27"/>
      <c r="H499" s="27"/>
      <c r="I499" s="26"/>
      <c r="J499" s="27"/>
      <c r="L499" s="5" t="s">
        <v>164</v>
      </c>
      <c r="N499" s="44">
        <f t="shared" si="191"/>
        <v>0</v>
      </c>
    </row>
    <row r="500" spans="1:14" ht="19.5" hidden="1" thickTop="1" thickBot="1" x14ac:dyDescent="0.3">
      <c r="B500" s="3" t="str">
        <f t="shared" si="175"/>
        <v>b</v>
      </c>
      <c r="C500" s="1" t="s">
        <v>1</v>
      </c>
      <c r="D500" s="7" t="s">
        <v>5</v>
      </c>
      <c r="E500" s="18">
        <v>0</v>
      </c>
      <c r="F500" s="27">
        <f t="shared" si="189"/>
        <v>0</v>
      </c>
      <c r="G500" s="27"/>
      <c r="H500" s="27"/>
      <c r="I500" s="26"/>
      <c r="J500" s="27"/>
      <c r="L500" s="5" t="s">
        <v>164</v>
      </c>
      <c r="N500" s="44">
        <f t="shared" si="191"/>
        <v>0</v>
      </c>
    </row>
    <row r="501" spans="1:14" ht="19.5" hidden="1" thickTop="1" thickBot="1" x14ac:dyDescent="0.3">
      <c r="B501" s="3" t="str">
        <f t="shared" si="175"/>
        <v>b</v>
      </c>
      <c r="C501" s="1" t="s">
        <v>1</v>
      </c>
      <c r="D501" s="7" t="s">
        <v>6</v>
      </c>
      <c r="E501" s="18">
        <v>0</v>
      </c>
      <c r="F501" s="27">
        <f t="shared" si="189"/>
        <v>0</v>
      </c>
      <c r="G501" s="27"/>
      <c r="H501" s="27"/>
      <c r="I501" s="26"/>
      <c r="J501" s="27"/>
      <c r="L501" s="5" t="s">
        <v>164</v>
      </c>
      <c r="N501" s="44">
        <f t="shared" si="191"/>
        <v>0</v>
      </c>
    </row>
    <row r="502" spans="1:14" ht="19.5" hidden="1" thickTop="1" thickBot="1" x14ac:dyDescent="0.3">
      <c r="B502" s="3" t="str">
        <f t="shared" si="175"/>
        <v>b</v>
      </c>
      <c r="C502" s="1" t="s">
        <v>1</v>
      </c>
      <c r="D502" s="7" t="s">
        <v>7</v>
      </c>
      <c r="E502" s="18">
        <v>0</v>
      </c>
      <c r="F502" s="27">
        <f t="shared" si="189"/>
        <v>0</v>
      </c>
      <c r="G502" s="27"/>
      <c r="H502" s="27"/>
      <c r="I502" s="26"/>
      <c r="J502" s="27"/>
      <c r="L502" s="5" t="s">
        <v>164</v>
      </c>
      <c r="N502" s="44">
        <f t="shared" si="191"/>
        <v>0</v>
      </c>
    </row>
    <row r="503" spans="1:14" ht="19.5" thickTop="1" thickBot="1" x14ac:dyDescent="0.3">
      <c r="B503" s="3" t="str">
        <f t="shared" si="175"/>
        <v>a</v>
      </c>
      <c r="C503" s="1" t="s">
        <v>1</v>
      </c>
      <c r="D503" s="7" t="s">
        <v>8</v>
      </c>
      <c r="E503" s="18">
        <v>46000</v>
      </c>
      <c r="F503" s="27">
        <f t="shared" si="189"/>
        <v>0</v>
      </c>
      <c r="G503" s="27"/>
      <c r="H503" s="27"/>
      <c r="I503" s="27"/>
      <c r="J503" s="27"/>
      <c r="L503" s="5" t="s">
        <v>164</v>
      </c>
      <c r="N503" s="44">
        <f t="shared" si="191"/>
        <v>46000</v>
      </c>
    </row>
    <row r="504" spans="1:14" ht="19.5" hidden="1" thickTop="1" thickBot="1" x14ac:dyDescent="0.3">
      <c r="B504" s="3" t="str">
        <f t="shared" si="175"/>
        <v>b</v>
      </c>
      <c r="C504" s="1" t="s">
        <v>1</v>
      </c>
      <c r="D504" s="7" t="s">
        <v>9</v>
      </c>
      <c r="E504" s="18">
        <v>0</v>
      </c>
      <c r="F504" s="27">
        <f t="shared" si="189"/>
        <v>0</v>
      </c>
      <c r="G504" s="27"/>
      <c r="H504" s="27"/>
      <c r="I504" s="26"/>
      <c r="J504" s="27"/>
      <c r="L504" s="5" t="s">
        <v>164</v>
      </c>
      <c r="N504" s="44">
        <f t="shared" si="191"/>
        <v>0</v>
      </c>
    </row>
    <row r="505" spans="1:14" ht="19.5" hidden="1" thickTop="1" thickBot="1" x14ac:dyDescent="0.3">
      <c r="B505" s="3" t="str">
        <f t="shared" si="175"/>
        <v>b</v>
      </c>
      <c r="C505" s="1" t="s">
        <v>1</v>
      </c>
      <c r="D505" s="7" t="s">
        <v>10</v>
      </c>
      <c r="E505" s="18">
        <v>0</v>
      </c>
      <c r="F505" s="27">
        <f t="shared" si="189"/>
        <v>0</v>
      </c>
      <c r="G505" s="27"/>
      <c r="H505" s="27"/>
      <c r="I505" s="26"/>
      <c r="J505" s="27"/>
      <c r="L505" s="5" t="s">
        <v>164</v>
      </c>
      <c r="N505" s="44">
        <f t="shared" si="191"/>
        <v>0</v>
      </c>
    </row>
    <row r="506" spans="1:14" ht="19.5" hidden="1" thickTop="1" thickBot="1" x14ac:dyDescent="0.3">
      <c r="B506" s="3" t="str">
        <f t="shared" si="175"/>
        <v>b</v>
      </c>
      <c r="C506" s="1" t="s">
        <v>1</v>
      </c>
      <c r="D506" s="7" t="s">
        <v>11</v>
      </c>
      <c r="E506" s="18">
        <v>0</v>
      </c>
      <c r="F506" s="27">
        <f t="shared" si="189"/>
        <v>0</v>
      </c>
      <c r="G506" s="27"/>
      <c r="H506" s="27"/>
      <c r="I506" s="26"/>
      <c r="J506" s="27"/>
      <c r="L506" s="5" t="s">
        <v>164</v>
      </c>
      <c r="N506" s="44">
        <f t="shared" si="191"/>
        <v>0</v>
      </c>
    </row>
    <row r="507" spans="1:14" ht="19.5" hidden="1" thickTop="1" thickBot="1" x14ac:dyDescent="0.3">
      <c r="B507" s="3" t="str">
        <f t="shared" si="175"/>
        <v>b</v>
      </c>
      <c r="C507" s="1" t="s">
        <v>1</v>
      </c>
      <c r="D507" s="7" t="s">
        <v>12</v>
      </c>
      <c r="E507" s="18">
        <v>0</v>
      </c>
      <c r="F507" s="27">
        <f t="shared" si="189"/>
        <v>0</v>
      </c>
      <c r="G507" s="27"/>
      <c r="H507" s="27"/>
      <c r="I507" s="26"/>
      <c r="J507" s="27"/>
      <c r="L507" s="5" t="s">
        <v>164</v>
      </c>
      <c r="N507" s="44">
        <f t="shared" si="191"/>
        <v>0</v>
      </c>
    </row>
    <row r="508" spans="1:14" ht="31.5" hidden="1" thickTop="1" thickBot="1" x14ac:dyDescent="0.3">
      <c r="A508" s="5">
        <v>4</v>
      </c>
      <c r="B508" s="3" t="str">
        <f t="shared" si="175"/>
        <v>b</v>
      </c>
      <c r="C508" s="1" t="s">
        <v>208</v>
      </c>
      <c r="D508" s="9" t="s">
        <v>209</v>
      </c>
      <c r="E508" s="16">
        <f t="shared" ref="E508" si="194">E509+E517+E518+E519</f>
        <v>0</v>
      </c>
      <c r="F508" s="24">
        <f t="shared" ref="F508:F519" si="195">G508+H508+I508+J508</f>
        <v>0</v>
      </c>
      <c r="G508" s="24">
        <f t="shared" ref="G508:J508" si="196">G509+G517+G518+G519</f>
        <v>0</v>
      </c>
      <c r="H508" s="24">
        <f t="shared" si="196"/>
        <v>0</v>
      </c>
      <c r="I508" s="24">
        <f t="shared" si="196"/>
        <v>0</v>
      </c>
      <c r="J508" s="24">
        <f t="shared" si="196"/>
        <v>0</v>
      </c>
      <c r="K508" s="5" t="s">
        <v>160</v>
      </c>
      <c r="L508" s="5" t="s">
        <v>164</v>
      </c>
      <c r="N508" s="44">
        <f t="shared" ref="N508:N519" si="197">E508-F508</f>
        <v>0</v>
      </c>
    </row>
    <row r="509" spans="1:14" ht="19.5" hidden="1" thickTop="1" thickBot="1" x14ac:dyDescent="0.3">
      <c r="B509" s="3" t="str">
        <f t="shared" si="175"/>
        <v>b</v>
      </c>
      <c r="C509" s="1" t="s">
        <v>1</v>
      </c>
      <c r="D509" s="7" t="s">
        <v>2</v>
      </c>
      <c r="E509" s="17">
        <f t="shared" ref="E509" si="198">E510+E511+E512+E513+E514+E515+E516</f>
        <v>0</v>
      </c>
      <c r="F509" s="25">
        <f t="shared" si="195"/>
        <v>0</v>
      </c>
      <c r="G509" s="25">
        <f t="shared" ref="G509:J509" si="199">G510+G511+G512+G513+G514+G515+G516</f>
        <v>0</v>
      </c>
      <c r="H509" s="25">
        <f t="shared" si="199"/>
        <v>0</v>
      </c>
      <c r="I509" s="25">
        <f t="shared" si="199"/>
        <v>0</v>
      </c>
      <c r="J509" s="25">
        <f t="shared" si="199"/>
        <v>0</v>
      </c>
      <c r="K509" s="5" t="s">
        <v>160</v>
      </c>
      <c r="L509" s="5" t="s">
        <v>164</v>
      </c>
      <c r="N509" s="44">
        <f t="shared" si="197"/>
        <v>0</v>
      </c>
    </row>
    <row r="510" spans="1:14" ht="19.5" hidden="1" thickTop="1" thickBot="1" x14ac:dyDescent="0.3">
      <c r="B510" s="3" t="str">
        <f t="shared" si="175"/>
        <v>b</v>
      </c>
      <c r="C510" s="1" t="s">
        <v>1</v>
      </c>
      <c r="D510" s="7" t="s">
        <v>3</v>
      </c>
      <c r="E510" s="18">
        <v>0</v>
      </c>
      <c r="F510" s="27">
        <f t="shared" si="195"/>
        <v>0</v>
      </c>
      <c r="G510" s="27"/>
      <c r="H510" s="27"/>
      <c r="I510" s="26"/>
      <c r="J510" s="27"/>
      <c r="L510" s="5" t="s">
        <v>164</v>
      </c>
      <c r="N510" s="44">
        <f t="shared" si="197"/>
        <v>0</v>
      </c>
    </row>
    <row r="511" spans="1:14" ht="19.5" hidden="1" thickTop="1" thickBot="1" x14ac:dyDescent="0.3">
      <c r="B511" s="3" t="str">
        <f t="shared" si="175"/>
        <v>b</v>
      </c>
      <c r="C511" s="1" t="s">
        <v>1</v>
      </c>
      <c r="D511" s="7" t="s">
        <v>4</v>
      </c>
      <c r="E511" s="18">
        <v>0</v>
      </c>
      <c r="F511" s="27">
        <f t="shared" si="195"/>
        <v>0</v>
      </c>
      <c r="G511" s="27"/>
      <c r="H511" s="27"/>
      <c r="I511" s="26"/>
      <c r="J511" s="27"/>
      <c r="L511" s="5" t="s">
        <v>164</v>
      </c>
      <c r="N511" s="44">
        <f t="shared" si="197"/>
        <v>0</v>
      </c>
    </row>
    <row r="512" spans="1:14" ht="19.5" hidden="1" thickTop="1" thickBot="1" x14ac:dyDescent="0.3">
      <c r="B512" s="3" t="str">
        <f t="shared" si="175"/>
        <v>b</v>
      </c>
      <c r="C512" s="1" t="s">
        <v>1</v>
      </c>
      <c r="D512" s="7" t="s">
        <v>5</v>
      </c>
      <c r="E512" s="18">
        <v>0</v>
      </c>
      <c r="F512" s="27">
        <f t="shared" si="195"/>
        <v>0</v>
      </c>
      <c r="G512" s="27"/>
      <c r="H512" s="27"/>
      <c r="I512" s="26"/>
      <c r="J512" s="27"/>
      <c r="L512" s="5" t="s">
        <v>164</v>
      </c>
      <c r="N512" s="44">
        <f t="shared" si="197"/>
        <v>0</v>
      </c>
    </row>
    <row r="513" spans="1:14" ht="19.5" hidden="1" thickTop="1" thickBot="1" x14ac:dyDescent="0.3">
      <c r="B513" s="3" t="str">
        <f t="shared" si="175"/>
        <v>b</v>
      </c>
      <c r="C513" s="1" t="s">
        <v>1</v>
      </c>
      <c r="D513" s="7" t="s">
        <v>6</v>
      </c>
      <c r="E513" s="18">
        <v>0</v>
      </c>
      <c r="F513" s="27">
        <f t="shared" si="195"/>
        <v>0</v>
      </c>
      <c r="G513" s="27"/>
      <c r="H513" s="27"/>
      <c r="I513" s="26"/>
      <c r="J513" s="27"/>
      <c r="L513" s="5" t="s">
        <v>164</v>
      </c>
      <c r="N513" s="44">
        <f t="shared" si="197"/>
        <v>0</v>
      </c>
    </row>
    <row r="514" spans="1:14" ht="19.5" hidden="1" thickTop="1" thickBot="1" x14ac:dyDescent="0.3">
      <c r="B514" s="3" t="str">
        <f t="shared" si="175"/>
        <v>b</v>
      </c>
      <c r="C514" s="1" t="s">
        <v>1</v>
      </c>
      <c r="D514" s="7" t="s">
        <v>7</v>
      </c>
      <c r="E514" s="18">
        <v>0</v>
      </c>
      <c r="F514" s="27">
        <f t="shared" si="195"/>
        <v>0</v>
      </c>
      <c r="G514" s="27"/>
      <c r="H514" s="27"/>
      <c r="I514" s="26"/>
      <c r="J514" s="27"/>
      <c r="L514" s="5" t="s">
        <v>164</v>
      </c>
      <c r="N514" s="44">
        <f t="shared" si="197"/>
        <v>0</v>
      </c>
    </row>
    <row r="515" spans="1:14" ht="19.5" hidden="1" thickTop="1" thickBot="1" x14ac:dyDescent="0.3">
      <c r="B515" s="3" t="str">
        <f t="shared" si="175"/>
        <v>b</v>
      </c>
      <c r="C515" s="1" t="s">
        <v>1</v>
      </c>
      <c r="D515" s="7" t="s">
        <v>8</v>
      </c>
      <c r="E515" s="18"/>
      <c r="F515" s="27">
        <f t="shared" si="195"/>
        <v>0</v>
      </c>
      <c r="G515" s="27"/>
      <c r="H515" s="27"/>
      <c r="I515" s="27"/>
      <c r="J515" s="27"/>
      <c r="L515" s="5" t="s">
        <v>164</v>
      </c>
      <c r="N515" s="44">
        <f t="shared" si="197"/>
        <v>0</v>
      </c>
    </row>
    <row r="516" spans="1:14" ht="19.5" hidden="1" thickTop="1" thickBot="1" x14ac:dyDescent="0.3">
      <c r="B516" s="3" t="str">
        <f t="shared" si="175"/>
        <v>b</v>
      </c>
      <c r="C516" s="1" t="s">
        <v>1</v>
      </c>
      <c r="D516" s="7" t="s">
        <v>9</v>
      </c>
      <c r="E516" s="18">
        <v>0</v>
      </c>
      <c r="F516" s="27">
        <f t="shared" si="195"/>
        <v>0</v>
      </c>
      <c r="G516" s="27"/>
      <c r="H516" s="27"/>
      <c r="I516" s="26"/>
      <c r="J516" s="27"/>
      <c r="L516" s="5" t="s">
        <v>164</v>
      </c>
      <c r="N516" s="44">
        <f t="shared" si="197"/>
        <v>0</v>
      </c>
    </row>
    <row r="517" spans="1:14" ht="19.5" hidden="1" thickTop="1" thickBot="1" x14ac:dyDescent="0.3">
      <c r="B517" s="3" t="str">
        <f t="shared" ref="B517:B580" si="200">IF((E517+F517+G517+H517+J517+I517)&gt;0,"a","b")</f>
        <v>b</v>
      </c>
      <c r="C517" s="1" t="s">
        <v>1</v>
      </c>
      <c r="D517" s="7" t="s">
        <v>10</v>
      </c>
      <c r="E517" s="18">
        <v>0</v>
      </c>
      <c r="F517" s="27">
        <f t="shared" si="195"/>
        <v>0</v>
      </c>
      <c r="G517" s="27"/>
      <c r="H517" s="27"/>
      <c r="I517" s="26"/>
      <c r="J517" s="27"/>
      <c r="L517" s="5" t="s">
        <v>164</v>
      </c>
      <c r="N517" s="44">
        <f t="shared" si="197"/>
        <v>0</v>
      </c>
    </row>
    <row r="518" spans="1:14" ht="19.5" hidden="1" thickTop="1" thickBot="1" x14ac:dyDescent="0.3">
      <c r="B518" s="3" t="str">
        <f t="shared" si="200"/>
        <v>b</v>
      </c>
      <c r="C518" s="1" t="s">
        <v>1</v>
      </c>
      <c r="D518" s="7" t="s">
        <v>11</v>
      </c>
      <c r="E518" s="18">
        <v>0</v>
      </c>
      <c r="F518" s="27">
        <f t="shared" si="195"/>
        <v>0</v>
      </c>
      <c r="G518" s="27"/>
      <c r="H518" s="27"/>
      <c r="I518" s="26"/>
      <c r="J518" s="27"/>
      <c r="L518" s="5" t="s">
        <v>164</v>
      </c>
      <c r="N518" s="44">
        <f t="shared" si="197"/>
        <v>0</v>
      </c>
    </row>
    <row r="519" spans="1:14" ht="19.5" hidden="1" thickTop="1" thickBot="1" x14ac:dyDescent="0.3">
      <c r="B519" s="3" t="str">
        <f t="shared" si="200"/>
        <v>b</v>
      </c>
      <c r="C519" s="1" t="s">
        <v>1</v>
      </c>
      <c r="D519" s="7" t="s">
        <v>12</v>
      </c>
      <c r="E519" s="18">
        <v>0</v>
      </c>
      <c r="F519" s="27">
        <f t="shared" si="195"/>
        <v>0</v>
      </c>
      <c r="G519" s="27"/>
      <c r="H519" s="27"/>
      <c r="I519" s="26"/>
      <c r="J519" s="27"/>
      <c r="L519" s="5" t="s">
        <v>164</v>
      </c>
      <c r="N519" s="44">
        <f t="shared" si="197"/>
        <v>0</v>
      </c>
    </row>
    <row r="520" spans="1:14" ht="19.5" thickTop="1" thickBot="1" x14ac:dyDescent="0.3">
      <c r="A520" s="5">
        <v>2</v>
      </c>
      <c r="B520" s="3" t="str">
        <f t="shared" si="200"/>
        <v>a</v>
      </c>
      <c r="C520" s="47" t="s">
        <v>81</v>
      </c>
      <c r="D520" s="48" t="s">
        <v>210</v>
      </c>
      <c r="E520" s="16">
        <f t="shared" ref="E520" si="201">E521+E529+E530+E531</f>
        <v>801475000</v>
      </c>
      <c r="F520" s="16">
        <f t="shared" si="170"/>
        <v>0</v>
      </c>
      <c r="G520" s="16">
        <f t="shared" ref="G520:J520" si="202">G521+G529+G530+G531</f>
        <v>0</v>
      </c>
      <c r="H520" s="16">
        <f t="shared" si="202"/>
        <v>0</v>
      </c>
      <c r="I520" s="16">
        <f t="shared" si="202"/>
        <v>0</v>
      </c>
      <c r="J520" s="16">
        <f t="shared" si="202"/>
        <v>0</v>
      </c>
      <c r="K520" s="5" t="s">
        <v>160</v>
      </c>
      <c r="L520" s="5" t="s">
        <v>168</v>
      </c>
      <c r="N520" s="44">
        <f t="shared" si="172"/>
        <v>801475000</v>
      </c>
    </row>
    <row r="521" spans="1:14" ht="19.5" thickTop="1" thickBot="1" x14ac:dyDescent="0.3">
      <c r="B521" s="3" t="str">
        <f t="shared" si="200"/>
        <v>a</v>
      </c>
      <c r="C521" s="1" t="s">
        <v>1</v>
      </c>
      <c r="D521" s="7" t="s">
        <v>2</v>
      </c>
      <c r="E521" s="17">
        <f t="shared" ref="E521" si="203">E522+E523+E524+E525+E526+E527+E528</f>
        <v>801445000</v>
      </c>
      <c r="F521" s="25">
        <f t="shared" si="170"/>
        <v>0</v>
      </c>
      <c r="G521" s="25">
        <f t="shared" ref="G521:J521" si="204">G522+G523+G524+G525+G526+G527+G528</f>
        <v>0</v>
      </c>
      <c r="H521" s="25">
        <f t="shared" si="204"/>
        <v>0</v>
      </c>
      <c r="I521" s="25">
        <f t="shared" si="204"/>
        <v>0</v>
      </c>
      <c r="J521" s="25">
        <f t="shared" si="204"/>
        <v>0</v>
      </c>
      <c r="K521" s="5" t="s">
        <v>160</v>
      </c>
      <c r="L521" s="5" t="s">
        <v>168</v>
      </c>
      <c r="N521" s="44">
        <f t="shared" si="172"/>
        <v>801445000</v>
      </c>
    </row>
    <row r="522" spans="1:14" ht="19.5" hidden="1" thickTop="1" thickBot="1" x14ac:dyDescent="0.3">
      <c r="B522" s="3" t="str">
        <f t="shared" si="200"/>
        <v>b</v>
      </c>
      <c r="C522" s="1" t="s">
        <v>1</v>
      </c>
      <c r="D522" s="7" t="s">
        <v>3</v>
      </c>
      <c r="E522" s="17">
        <f t="shared" ref="E522:E531" si="205">E534+E546+E822+E1002+E1038+E1050</f>
        <v>0</v>
      </c>
      <c r="F522" s="25">
        <f t="shared" si="170"/>
        <v>0</v>
      </c>
      <c r="G522" s="25">
        <f t="shared" ref="G522:J531" si="206">G534+G546+G822+G1002+G1038+G1050</f>
        <v>0</v>
      </c>
      <c r="H522" s="25">
        <f t="shared" si="206"/>
        <v>0</v>
      </c>
      <c r="I522" s="25">
        <f t="shared" si="206"/>
        <v>0</v>
      </c>
      <c r="J522" s="25">
        <f t="shared" si="206"/>
        <v>0</v>
      </c>
      <c r="K522" s="5" t="s">
        <v>160</v>
      </c>
      <c r="L522" s="5" t="s">
        <v>168</v>
      </c>
      <c r="N522" s="44">
        <f t="shared" si="172"/>
        <v>0</v>
      </c>
    </row>
    <row r="523" spans="1:14" ht="19.5" thickTop="1" thickBot="1" x14ac:dyDescent="0.3">
      <c r="B523" s="3" t="str">
        <f t="shared" si="200"/>
        <v>a</v>
      </c>
      <c r="C523" s="1" t="s">
        <v>1</v>
      </c>
      <c r="D523" s="7" t="s">
        <v>4</v>
      </c>
      <c r="E523" s="17">
        <f t="shared" si="205"/>
        <v>52432000</v>
      </c>
      <c r="F523" s="25">
        <f t="shared" si="170"/>
        <v>0</v>
      </c>
      <c r="G523" s="25">
        <f t="shared" si="206"/>
        <v>0</v>
      </c>
      <c r="H523" s="25">
        <f t="shared" si="206"/>
        <v>0</v>
      </c>
      <c r="I523" s="25">
        <f t="shared" si="206"/>
        <v>0</v>
      </c>
      <c r="J523" s="25">
        <f t="shared" si="206"/>
        <v>0</v>
      </c>
      <c r="K523" s="5" t="s">
        <v>160</v>
      </c>
      <c r="L523" s="5" t="s">
        <v>168</v>
      </c>
      <c r="N523" s="44">
        <f t="shared" si="172"/>
        <v>52432000</v>
      </c>
    </row>
    <row r="524" spans="1:14" ht="19.5" hidden="1" thickTop="1" thickBot="1" x14ac:dyDescent="0.3">
      <c r="B524" s="3" t="str">
        <f t="shared" si="200"/>
        <v>b</v>
      </c>
      <c r="C524" s="1" t="s">
        <v>1</v>
      </c>
      <c r="D524" s="7" t="s">
        <v>5</v>
      </c>
      <c r="E524" s="17">
        <f t="shared" si="205"/>
        <v>0</v>
      </c>
      <c r="F524" s="25">
        <f t="shared" si="170"/>
        <v>0</v>
      </c>
      <c r="G524" s="25">
        <f t="shared" si="206"/>
        <v>0</v>
      </c>
      <c r="H524" s="25">
        <f t="shared" si="206"/>
        <v>0</v>
      </c>
      <c r="I524" s="25">
        <f t="shared" si="206"/>
        <v>0</v>
      </c>
      <c r="J524" s="25">
        <f t="shared" si="206"/>
        <v>0</v>
      </c>
      <c r="K524" s="5" t="s">
        <v>160</v>
      </c>
      <c r="L524" s="5" t="s">
        <v>168</v>
      </c>
      <c r="N524" s="44">
        <f t="shared" si="172"/>
        <v>0</v>
      </c>
    </row>
    <row r="525" spans="1:14" ht="19.5" hidden="1" thickTop="1" thickBot="1" x14ac:dyDescent="0.3">
      <c r="B525" s="3" t="str">
        <f t="shared" si="200"/>
        <v>b</v>
      </c>
      <c r="C525" s="1" t="s">
        <v>1</v>
      </c>
      <c r="D525" s="7" t="s">
        <v>6</v>
      </c>
      <c r="E525" s="17">
        <f t="shared" si="205"/>
        <v>0</v>
      </c>
      <c r="F525" s="25">
        <f t="shared" si="170"/>
        <v>0</v>
      </c>
      <c r="G525" s="25">
        <f t="shared" si="206"/>
        <v>0</v>
      </c>
      <c r="H525" s="25">
        <f t="shared" si="206"/>
        <v>0</v>
      </c>
      <c r="I525" s="25">
        <f t="shared" si="206"/>
        <v>0</v>
      </c>
      <c r="J525" s="25">
        <f t="shared" si="206"/>
        <v>0</v>
      </c>
      <c r="K525" s="5" t="s">
        <v>160</v>
      </c>
      <c r="L525" s="5" t="s">
        <v>168</v>
      </c>
      <c r="N525" s="44">
        <f t="shared" si="172"/>
        <v>0</v>
      </c>
    </row>
    <row r="526" spans="1:14" ht="19.5" hidden="1" thickTop="1" thickBot="1" x14ac:dyDescent="0.3">
      <c r="B526" s="3" t="str">
        <f t="shared" si="200"/>
        <v>b</v>
      </c>
      <c r="C526" s="1" t="s">
        <v>1</v>
      </c>
      <c r="D526" s="7" t="s">
        <v>7</v>
      </c>
      <c r="E526" s="17">
        <f t="shared" si="205"/>
        <v>0</v>
      </c>
      <c r="F526" s="25">
        <f t="shared" si="170"/>
        <v>0</v>
      </c>
      <c r="G526" s="25">
        <f t="shared" si="206"/>
        <v>0</v>
      </c>
      <c r="H526" s="25">
        <f t="shared" si="206"/>
        <v>0</v>
      </c>
      <c r="I526" s="25">
        <f t="shared" si="206"/>
        <v>0</v>
      </c>
      <c r="J526" s="25">
        <f t="shared" si="206"/>
        <v>0</v>
      </c>
      <c r="K526" s="5" t="s">
        <v>160</v>
      </c>
      <c r="L526" s="5" t="s">
        <v>168</v>
      </c>
      <c r="N526" s="44">
        <f t="shared" si="172"/>
        <v>0</v>
      </c>
    </row>
    <row r="527" spans="1:14" ht="19.5" thickTop="1" thickBot="1" x14ac:dyDescent="0.3">
      <c r="B527" s="3" t="str">
        <f t="shared" si="200"/>
        <v>a</v>
      </c>
      <c r="C527" s="1" t="s">
        <v>1</v>
      </c>
      <c r="D527" s="7" t="s">
        <v>8</v>
      </c>
      <c r="E527" s="17">
        <f t="shared" si="205"/>
        <v>748353000</v>
      </c>
      <c r="F527" s="25">
        <f t="shared" si="170"/>
        <v>0</v>
      </c>
      <c r="G527" s="25">
        <f t="shared" si="206"/>
        <v>0</v>
      </c>
      <c r="H527" s="25">
        <f t="shared" si="206"/>
        <v>0</v>
      </c>
      <c r="I527" s="25">
        <f t="shared" si="206"/>
        <v>0</v>
      </c>
      <c r="J527" s="25">
        <f t="shared" si="206"/>
        <v>0</v>
      </c>
      <c r="K527" s="5" t="s">
        <v>160</v>
      </c>
      <c r="L527" s="5" t="s">
        <v>168</v>
      </c>
      <c r="N527" s="44">
        <f t="shared" si="172"/>
        <v>748353000</v>
      </c>
    </row>
    <row r="528" spans="1:14" ht="19.5" thickTop="1" thickBot="1" x14ac:dyDescent="0.3">
      <c r="B528" s="3" t="str">
        <f t="shared" si="200"/>
        <v>a</v>
      </c>
      <c r="C528" s="1" t="s">
        <v>1</v>
      </c>
      <c r="D528" s="7" t="s">
        <v>9</v>
      </c>
      <c r="E528" s="17">
        <f t="shared" si="205"/>
        <v>660000</v>
      </c>
      <c r="F528" s="25">
        <f t="shared" si="170"/>
        <v>0</v>
      </c>
      <c r="G528" s="25">
        <f t="shared" si="206"/>
        <v>0</v>
      </c>
      <c r="H528" s="25">
        <f t="shared" si="206"/>
        <v>0</v>
      </c>
      <c r="I528" s="25">
        <f t="shared" si="206"/>
        <v>0</v>
      </c>
      <c r="J528" s="25">
        <f t="shared" si="206"/>
        <v>0</v>
      </c>
      <c r="K528" s="5" t="s">
        <v>160</v>
      </c>
      <c r="L528" s="5" t="s">
        <v>168</v>
      </c>
      <c r="N528" s="44">
        <f t="shared" si="172"/>
        <v>660000</v>
      </c>
    </row>
    <row r="529" spans="1:14" ht="19.5" thickTop="1" thickBot="1" x14ac:dyDescent="0.3">
      <c r="B529" s="3" t="str">
        <f t="shared" si="200"/>
        <v>a</v>
      </c>
      <c r="C529" s="1" t="s">
        <v>1</v>
      </c>
      <c r="D529" s="7" t="s">
        <v>10</v>
      </c>
      <c r="E529" s="17">
        <f t="shared" si="205"/>
        <v>30000</v>
      </c>
      <c r="F529" s="25">
        <f t="shared" si="170"/>
        <v>0</v>
      </c>
      <c r="G529" s="25">
        <f t="shared" si="206"/>
        <v>0</v>
      </c>
      <c r="H529" s="25">
        <f t="shared" si="206"/>
        <v>0</v>
      </c>
      <c r="I529" s="25">
        <f t="shared" si="206"/>
        <v>0</v>
      </c>
      <c r="J529" s="25">
        <f t="shared" si="206"/>
        <v>0</v>
      </c>
      <c r="K529" s="5" t="s">
        <v>160</v>
      </c>
      <c r="L529" s="5" t="s">
        <v>168</v>
      </c>
      <c r="N529" s="44">
        <f t="shared" si="172"/>
        <v>30000</v>
      </c>
    </row>
    <row r="530" spans="1:14" ht="19.5" hidden="1" thickTop="1" thickBot="1" x14ac:dyDescent="0.3">
      <c r="B530" s="3" t="str">
        <f t="shared" si="200"/>
        <v>b</v>
      </c>
      <c r="C530" s="1" t="s">
        <v>1</v>
      </c>
      <c r="D530" s="7" t="s">
        <v>11</v>
      </c>
      <c r="E530" s="17">
        <f t="shared" si="205"/>
        <v>0</v>
      </c>
      <c r="F530" s="25">
        <f t="shared" si="170"/>
        <v>0</v>
      </c>
      <c r="G530" s="25">
        <f t="shared" si="206"/>
        <v>0</v>
      </c>
      <c r="H530" s="25">
        <f t="shared" si="206"/>
        <v>0</v>
      </c>
      <c r="I530" s="25">
        <f t="shared" si="206"/>
        <v>0</v>
      </c>
      <c r="J530" s="25">
        <f t="shared" si="206"/>
        <v>0</v>
      </c>
      <c r="K530" s="5" t="s">
        <v>160</v>
      </c>
      <c r="L530" s="5" t="s">
        <v>168</v>
      </c>
      <c r="N530" s="44">
        <f t="shared" si="172"/>
        <v>0</v>
      </c>
    </row>
    <row r="531" spans="1:14" ht="19.5" hidden="1" thickTop="1" thickBot="1" x14ac:dyDescent="0.3">
      <c r="B531" s="3" t="str">
        <f t="shared" si="200"/>
        <v>b</v>
      </c>
      <c r="C531" s="1" t="s">
        <v>1</v>
      </c>
      <c r="D531" s="7" t="s">
        <v>12</v>
      </c>
      <c r="E531" s="17">
        <f t="shared" si="205"/>
        <v>0</v>
      </c>
      <c r="F531" s="25">
        <f t="shared" si="170"/>
        <v>0</v>
      </c>
      <c r="G531" s="25">
        <f t="shared" si="206"/>
        <v>0</v>
      </c>
      <c r="H531" s="25">
        <f t="shared" si="206"/>
        <v>0</v>
      </c>
      <c r="I531" s="25">
        <f t="shared" si="206"/>
        <v>0</v>
      </c>
      <c r="J531" s="25">
        <f t="shared" si="206"/>
        <v>0</v>
      </c>
      <c r="K531" s="5" t="s">
        <v>160</v>
      </c>
      <c r="L531" s="5" t="s">
        <v>168</v>
      </c>
      <c r="N531" s="44">
        <f t="shared" si="172"/>
        <v>0</v>
      </c>
    </row>
    <row r="532" spans="1:14" ht="31.5" thickTop="1" thickBot="1" x14ac:dyDescent="0.3">
      <c r="A532" s="5">
        <v>3</v>
      </c>
      <c r="B532" s="3" t="str">
        <f t="shared" si="200"/>
        <v>a</v>
      </c>
      <c r="C532" s="8" t="s">
        <v>82</v>
      </c>
      <c r="D532" s="9" t="s">
        <v>83</v>
      </c>
      <c r="E532" s="16">
        <f t="shared" ref="E532" si="207">E533+E541+E542+E543</f>
        <v>570000000</v>
      </c>
      <c r="F532" s="24">
        <f t="shared" si="170"/>
        <v>0</v>
      </c>
      <c r="G532" s="24">
        <f t="shared" ref="G532:J532" si="208">G533+G541+G542+G543</f>
        <v>0</v>
      </c>
      <c r="H532" s="24">
        <f t="shared" si="208"/>
        <v>0</v>
      </c>
      <c r="I532" s="24">
        <f t="shared" si="208"/>
        <v>0</v>
      </c>
      <c r="J532" s="24">
        <f t="shared" si="208"/>
        <v>0</v>
      </c>
      <c r="K532" s="5" t="s">
        <v>160</v>
      </c>
      <c r="L532" s="5" t="s">
        <v>164</v>
      </c>
      <c r="N532" s="44">
        <f t="shared" si="172"/>
        <v>570000000</v>
      </c>
    </row>
    <row r="533" spans="1:14" ht="19.5" thickTop="1" thickBot="1" x14ac:dyDescent="0.3">
      <c r="B533" s="3" t="str">
        <f t="shared" si="200"/>
        <v>a</v>
      </c>
      <c r="C533" s="1" t="s">
        <v>1</v>
      </c>
      <c r="D533" s="7" t="s">
        <v>2</v>
      </c>
      <c r="E533" s="17">
        <f t="shared" ref="E533" si="209">E534+E535+E536+E537+E538+E539+E540</f>
        <v>570000000</v>
      </c>
      <c r="F533" s="25">
        <f t="shared" si="170"/>
        <v>0</v>
      </c>
      <c r="G533" s="25">
        <f t="shared" ref="G533:J533" si="210">G534+G535+G536+G537+G538+G539+G540</f>
        <v>0</v>
      </c>
      <c r="H533" s="25">
        <f t="shared" si="210"/>
        <v>0</v>
      </c>
      <c r="I533" s="25">
        <f t="shared" si="210"/>
        <v>0</v>
      </c>
      <c r="J533" s="25">
        <f t="shared" si="210"/>
        <v>0</v>
      </c>
      <c r="K533" s="5" t="s">
        <v>160</v>
      </c>
      <c r="L533" s="5" t="s">
        <v>164</v>
      </c>
      <c r="N533" s="44">
        <f t="shared" si="172"/>
        <v>570000000</v>
      </c>
    </row>
    <row r="534" spans="1:14" ht="19.5" hidden="1" thickTop="1" thickBot="1" x14ac:dyDescent="0.3">
      <c r="B534" s="3" t="str">
        <f t="shared" si="200"/>
        <v>b</v>
      </c>
      <c r="C534" s="1" t="s">
        <v>1</v>
      </c>
      <c r="D534" s="7" t="s">
        <v>3</v>
      </c>
      <c r="E534" s="18">
        <v>0</v>
      </c>
      <c r="F534" s="27">
        <f t="shared" si="170"/>
        <v>0</v>
      </c>
      <c r="G534" s="27"/>
      <c r="H534" s="27"/>
      <c r="I534" s="26"/>
      <c r="J534" s="27"/>
      <c r="L534" s="5" t="s">
        <v>164</v>
      </c>
      <c r="N534" s="44">
        <f t="shared" si="172"/>
        <v>0</v>
      </c>
    </row>
    <row r="535" spans="1:14" ht="19.5" thickTop="1" thickBot="1" x14ac:dyDescent="0.3">
      <c r="B535" s="3" t="str">
        <f t="shared" si="200"/>
        <v>a</v>
      </c>
      <c r="C535" s="1" t="s">
        <v>1</v>
      </c>
      <c r="D535" s="7" t="s">
        <v>4</v>
      </c>
      <c r="E535" s="18">
        <v>4000000</v>
      </c>
      <c r="F535" s="27">
        <f t="shared" si="170"/>
        <v>0</v>
      </c>
      <c r="G535" s="27"/>
      <c r="H535" s="27"/>
      <c r="I535" s="27"/>
      <c r="J535" s="27"/>
      <c r="L535" s="5" t="s">
        <v>164</v>
      </c>
      <c r="N535" s="44">
        <f t="shared" si="172"/>
        <v>4000000</v>
      </c>
    </row>
    <row r="536" spans="1:14" ht="19.5" hidden="1" thickTop="1" thickBot="1" x14ac:dyDescent="0.3">
      <c r="B536" s="3" t="str">
        <f t="shared" si="200"/>
        <v>b</v>
      </c>
      <c r="C536" s="1" t="s">
        <v>1</v>
      </c>
      <c r="D536" s="7" t="s">
        <v>5</v>
      </c>
      <c r="E536" s="18">
        <v>0</v>
      </c>
      <c r="F536" s="27">
        <f t="shared" ref="F536:F567" si="211">G536+H536+I536+J536</f>
        <v>0</v>
      </c>
      <c r="G536" s="27"/>
      <c r="H536" s="27"/>
      <c r="I536" s="26"/>
      <c r="J536" s="27"/>
      <c r="L536" s="5" t="s">
        <v>164</v>
      </c>
      <c r="N536" s="44">
        <f t="shared" ref="N536:N579" si="212">E536-F536</f>
        <v>0</v>
      </c>
    </row>
    <row r="537" spans="1:14" ht="19.5" hidden="1" thickTop="1" thickBot="1" x14ac:dyDescent="0.3">
      <c r="B537" s="3" t="str">
        <f t="shared" si="200"/>
        <v>b</v>
      </c>
      <c r="C537" s="1" t="s">
        <v>1</v>
      </c>
      <c r="D537" s="7" t="s">
        <v>6</v>
      </c>
      <c r="E537" s="18">
        <v>0</v>
      </c>
      <c r="F537" s="27">
        <f t="shared" si="211"/>
        <v>0</v>
      </c>
      <c r="G537" s="27"/>
      <c r="H537" s="27"/>
      <c r="I537" s="26"/>
      <c r="J537" s="27"/>
      <c r="L537" s="5" t="s">
        <v>164</v>
      </c>
      <c r="N537" s="44">
        <f t="shared" si="212"/>
        <v>0</v>
      </c>
    </row>
    <row r="538" spans="1:14" ht="19.5" hidden="1" thickTop="1" thickBot="1" x14ac:dyDescent="0.3">
      <c r="B538" s="3" t="str">
        <f t="shared" si="200"/>
        <v>b</v>
      </c>
      <c r="C538" s="1" t="s">
        <v>1</v>
      </c>
      <c r="D538" s="7" t="s">
        <v>7</v>
      </c>
      <c r="E538" s="18">
        <v>0</v>
      </c>
      <c r="F538" s="27">
        <f t="shared" si="211"/>
        <v>0</v>
      </c>
      <c r="G538" s="27"/>
      <c r="H538" s="27"/>
      <c r="I538" s="26"/>
      <c r="J538" s="27"/>
      <c r="L538" s="5" t="s">
        <v>164</v>
      </c>
      <c r="N538" s="44">
        <f t="shared" si="212"/>
        <v>0</v>
      </c>
    </row>
    <row r="539" spans="1:14" ht="19.5" thickTop="1" thickBot="1" x14ac:dyDescent="0.3">
      <c r="B539" s="3" t="str">
        <f t="shared" si="200"/>
        <v>a</v>
      </c>
      <c r="C539" s="1" t="s">
        <v>1</v>
      </c>
      <c r="D539" s="7" t="s">
        <v>8</v>
      </c>
      <c r="E539" s="18">
        <v>566000000</v>
      </c>
      <c r="F539" s="27">
        <f t="shared" si="211"/>
        <v>0</v>
      </c>
      <c r="G539" s="27"/>
      <c r="H539" s="27"/>
      <c r="I539" s="27"/>
      <c r="J539" s="27"/>
      <c r="L539" s="5" t="s">
        <v>164</v>
      </c>
      <c r="N539" s="44">
        <f t="shared" si="212"/>
        <v>566000000</v>
      </c>
    </row>
    <row r="540" spans="1:14" ht="19.5" hidden="1" thickTop="1" thickBot="1" x14ac:dyDescent="0.3">
      <c r="B540" s="3" t="str">
        <f t="shared" si="200"/>
        <v>b</v>
      </c>
      <c r="C540" s="1" t="s">
        <v>1</v>
      </c>
      <c r="D540" s="7" t="s">
        <v>9</v>
      </c>
      <c r="E540" s="18">
        <v>0</v>
      </c>
      <c r="F540" s="27">
        <f t="shared" si="211"/>
        <v>0</v>
      </c>
      <c r="G540" s="27"/>
      <c r="H540" s="27"/>
      <c r="I540" s="26"/>
      <c r="J540" s="27"/>
      <c r="L540" s="5" t="s">
        <v>164</v>
      </c>
      <c r="N540" s="44">
        <f t="shared" si="212"/>
        <v>0</v>
      </c>
    </row>
    <row r="541" spans="1:14" ht="19.5" hidden="1" thickTop="1" thickBot="1" x14ac:dyDescent="0.3">
      <c r="B541" s="3" t="str">
        <f t="shared" si="200"/>
        <v>b</v>
      </c>
      <c r="C541" s="1" t="s">
        <v>1</v>
      </c>
      <c r="D541" s="7" t="s">
        <v>10</v>
      </c>
      <c r="E541" s="18">
        <v>0</v>
      </c>
      <c r="F541" s="27">
        <f t="shared" si="211"/>
        <v>0</v>
      </c>
      <c r="G541" s="27"/>
      <c r="H541" s="27"/>
      <c r="I541" s="26"/>
      <c r="J541" s="27"/>
      <c r="L541" s="5" t="s">
        <v>164</v>
      </c>
      <c r="N541" s="44">
        <f t="shared" si="212"/>
        <v>0</v>
      </c>
    </row>
    <row r="542" spans="1:14" ht="19.5" hidden="1" thickTop="1" thickBot="1" x14ac:dyDescent="0.3">
      <c r="B542" s="3" t="str">
        <f t="shared" si="200"/>
        <v>b</v>
      </c>
      <c r="C542" s="1" t="s">
        <v>1</v>
      </c>
      <c r="D542" s="7" t="s">
        <v>11</v>
      </c>
      <c r="E542" s="18">
        <v>0</v>
      </c>
      <c r="F542" s="27">
        <f t="shared" si="211"/>
        <v>0</v>
      </c>
      <c r="G542" s="27"/>
      <c r="H542" s="27"/>
      <c r="I542" s="26"/>
      <c r="J542" s="27"/>
      <c r="L542" s="5" t="s">
        <v>164</v>
      </c>
      <c r="N542" s="44">
        <f t="shared" si="212"/>
        <v>0</v>
      </c>
    </row>
    <row r="543" spans="1:14" ht="19.5" hidden="1" thickTop="1" thickBot="1" x14ac:dyDescent="0.3">
      <c r="B543" s="3" t="str">
        <f t="shared" si="200"/>
        <v>b</v>
      </c>
      <c r="C543" s="1" t="s">
        <v>1</v>
      </c>
      <c r="D543" s="7" t="s">
        <v>12</v>
      </c>
      <c r="E543" s="18">
        <v>0</v>
      </c>
      <c r="F543" s="27">
        <f t="shared" si="211"/>
        <v>0</v>
      </c>
      <c r="G543" s="27"/>
      <c r="H543" s="27"/>
      <c r="I543" s="26"/>
      <c r="J543" s="27"/>
      <c r="L543" s="5" t="s">
        <v>164</v>
      </c>
      <c r="N543" s="44">
        <f t="shared" si="212"/>
        <v>0</v>
      </c>
    </row>
    <row r="544" spans="1:14" ht="19.5" thickTop="1" thickBot="1" x14ac:dyDescent="0.3">
      <c r="A544" s="5">
        <v>3</v>
      </c>
      <c r="B544" s="3" t="str">
        <f t="shared" si="200"/>
        <v>a</v>
      </c>
      <c r="C544" s="8" t="s">
        <v>84</v>
      </c>
      <c r="D544" s="9" t="s">
        <v>85</v>
      </c>
      <c r="E544" s="16">
        <f t="shared" ref="E544" si="213">E545+E553+E554+E555</f>
        <v>84024000</v>
      </c>
      <c r="F544" s="24">
        <f t="shared" si="211"/>
        <v>0</v>
      </c>
      <c r="G544" s="24">
        <f t="shared" ref="G544:J544" si="214">G545+G553+G554+G555</f>
        <v>0</v>
      </c>
      <c r="H544" s="24">
        <f t="shared" si="214"/>
        <v>0</v>
      </c>
      <c r="I544" s="24">
        <f t="shared" si="214"/>
        <v>0</v>
      </c>
      <c r="J544" s="24">
        <f t="shared" si="214"/>
        <v>0</v>
      </c>
      <c r="K544" s="5" t="s">
        <v>160</v>
      </c>
      <c r="L544" s="5" t="s">
        <v>168</v>
      </c>
      <c r="N544" s="44">
        <f t="shared" si="212"/>
        <v>84024000</v>
      </c>
    </row>
    <row r="545" spans="1:14" ht="19.5" thickTop="1" thickBot="1" x14ac:dyDescent="0.3">
      <c r="B545" s="3" t="str">
        <f t="shared" si="200"/>
        <v>a</v>
      </c>
      <c r="C545" s="1" t="s">
        <v>1</v>
      </c>
      <c r="D545" s="7" t="s">
        <v>2</v>
      </c>
      <c r="E545" s="17">
        <f t="shared" ref="E545" si="215">E546+E547+E548+E549+E550+E551+E552</f>
        <v>84024000</v>
      </c>
      <c r="F545" s="25">
        <f t="shared" si="211"/>
        <v>0</v>
      </c>
      <c r="G545" s="25">
        <f t="shared" ref="G545:J545" si="216">G546+G547+G548+G549+G550+G551+G552</f>
        <v>0</v>
      </c>
      <c r="H545" s="25">
        <f t="shared" si="216"/>
        <v>0</v>
      </c>
      <c r="I545" s="25">
        <f t="shared" si="216"/>
        <v>0</v>
      </c>
      <c r="J545" s="25">
        <f t="shared" si="216"/>
        <v>0</v>
      </c>
      <c r="K545" s="5" t="s">
        <v>160</v>
      </c>
      <c r="L545" s="5" t="s">
        <v>168</v>
      </c>
      <c r="N545" s="44">
        <f t="shared" si="212"/>
        <v>84024000</v>
      </c>
    </row>
    <row r="546" spans="1:14" ht="19.5" hidden="1" thickTop="1" thickBot="1" x14ac:dyDescent="0.3">
      <c r="B546" s="3" t="str">
        <f t="shared" si="200"/>
        <v>b</v>
      </c>
      <c r="C546" s="1" t="s">
        <v>1</v>
      </c>
      <c r="D546" s="7" t="s">
        <v>3</v>
      </c>
      <c r="E546" s="17">
        <f>E558+E570+E582+E594+E606+E618+E654+E702+E750+E786+E798+E810</f>
        <v>0</v>
      </c>
      <c r="F546" s="25">
        <f t="shared" si="211"/>
        <v>0</v>
      </c>
      <c r="G546" s="25">
        <f t="shared" ref="G546:J546" si="217">G558+G570+G582+G594+G606+G618+G654+G702+G750+G786+G798+G810</f>
        <v>0</v>
      </c>
      <c r="H546" s="25">
        <f t="shared" si="217"/>
        <v>0</v>
      </c>
      <c r="I546" s="25">
        <f t="shared" si="217"/>
        <v>0</v>
      </c>
      <c r="J546" s="25">
        <f t="shared" si="217"/>
        <v>0</v>
      </c>
      <c r="K546" s="5" t="s">
        <v>160</v>
      </c>
      <c r="L546" s="5" t="s">
        <v>168</v>
      </c>
      <c r="N546" s="44">
        <f t="shared" si="212"/>
        <v>0</v>
      </c>
    </row>
    <row r="547" spans="1:14" ht="19.5" thickTop="1" thickBot="1" x14ac:dyDescent="0.3">
      <c r="B547" s="3" t="str">
        <f t="shared" si="200"/>
        <v>a</v>
      </c>
      <c r="C547" s="1" t="s">
        <v>1</v>
      </c>
      <c r="D547" s="7" t="s">
        <v>4</v>
      </c>
      <c r="E547" s="17">
        <f t="shared" ref="E547:E555" si="218">E559+E571+E583+E595+E607+E619+E655+E703+E751+E787+E799+E811</f>
        <v>24825000</v>
      </c>
      <c r="F547" s="25">
        <f t="shared" si="211"/>
        <v>0</v>
      </c>
      <c r="G547" s="25">
        <f t="shared" ref="G547:J547" si="219">G559+G571+G583+G595+G607+G619+G655+G703+G751+G787+G799+G811</f>
        <v>0</v>
      </c>
      <c r="H547" s="25">
        <f t="shared" si="219"/>
        <v>0</v>
      </c>
      <c r="I547" s="25">
        <f t="shared" si="219"/>
        <v>0</v>
      </c>
      <c r="J547" s="25">
        <f t="shared" si="219"/>
        <v>0</v>
      </c>
      <c r="K547" s="5" t="s">
        <v>160</v>
      </c>
      <c r="L547" s="5" t="s">
        <v>168</v>
      </c>
      <c r="N547" s="44">
        <f t="shared" si="212"/>
        <v>24825000</v>
      </c>
    </row>
    <row r="548" spans="1:14" ht="19.5" hidden="1" thickTop="1" thickBot="1" x14ac:dyDescent="0.3">
      <c r="B548" s="3" t="str">
        <f t="shared" si="200"/>
        <v>b</v>
      </c>
      <c r="C548" s="1" t="s">
        <v>1</v>
      </c>
      <c r="D548" s="7" t="s">
        <v>5</v>
      </c>
      <c r="E548" s="17">
        <f t="shared" si="218"/>
        <v>0</v>
      </c>
      <c r="F548" s="25">
        <f t="shared" si="211"/>
        <v>0</v>
      </c>
      <c r="G548" s="25">
        <f t="shared" ref="G548:J548" si="220">G560+G572+G584+G596+G608+G620+G656+G704+G752+G788+G800+G812</f>
        <v>0</v>
      </c>
      <c r="H548" s="25">
        <f t="shared" si="220"/>
        <v>0</v>
      </c>
      <c r="I548" s="25">
        <f t="shared" si="220"/>
        <v>0</v>
      </c>
      <c r="J548" s="25">
        <f t="shared" si="220"/>
        <v>0</v>
      </c>
      <c r="K548" s="5" t="s">
        <v>160</v>
      </c>
      <c r="L548" s="5" t="s">
        <v>168</v>
      </c>
      <c r="N548" s="44">
        <f t="shared" si="212"/>
        <v>0</v>
      </c>
    </row>
    <row r="549" spans="1:14" ht="19.5" hidden="1" thickTop="1" thickBot="1" x14ac:dyDescent="0.3">
      <c r="B549" s="3" t="str">
        <f t="shared" si="200"/>
        <v>b</v>
      </c>
      <c r="C549" s="1" t="s">
        <v>1</v>
      </c>
      <c r="D549" s="7" t="s">
        <v>6</v>
      </c>
      <c r="E549" s="17">
        <f t="shared" si="218"/>
        <v>0</v>
      </c>
      <c r="F549" s="25">
        <f t="shared" si="211"/>
        <v>0</v>
      </c>
      <c r="G549" s="25">
        <f t="shared" ref="G549:J549" si="221">G561+G573+G585+G597+G609+G621+G657+G705+G753+G789+G801+G813</f>
        <v>0</v>
      </c>
      <c r="H549" s="25">
        <f t="shared" si="221"/>
        <v>0</v>
      </c>
      <c r="I549" s="25">
        <f t="shared" si="221"/>
        <v>0</v>
      </c>
      <c r="J549" s="25">
        <f t="shared" si="221"/>
        <v>0</v>
      </c>
      <c r="K549" s="5" t="s">
        <v>160</v>
      </c>
      <c r="L549" s="5" t="s">
        <v>168</v>
      </c>
      <c r="N549" s="44">
        <f t="shared" si="212"/>
        <v>0</v>
      </c>
    </row>
    <row r="550" spans="1:14" ht="19.5" hidden="1" thickTop="1" thickBot="1" x14ac:dyDescent="0.3">
      <c r="B550" s="3" t="str">
        <f t="shared" si="200"/>
        <v>b</v>
      </c>
      <c r="C550" s="1" t="s">
        <v>1</v>
      </c>
      <c r="D550" s="7" t="s">
        <v>7</v>
      </c>
      <c r="E550" s="17">
        <f t="shared" si="218"/>
        <v>0</v>
      </c>
      <c r="F550" s="25">
        <f t="shared" si="211"/>
        <v>0</v>
      </c>
      <c r="G550" s="25">
        <f t="shared" ref="G550:J550" si="222">G562+G574+G586+G598+G610+G622+G658+G706+G754+G790+G802+G814</f>
        <v>0</v>
      </c>
      <c r="H550" s="25">
        <f t="shared" si="222"/>
        <v>0</v>
      </c>
      <c r="I550" s="25">
        <f t="shared" si="222"/>
        <v>0</v>
      </c>
      <c r="J550" s="25">
        <f t="shared" si="222"/>
        <v>0</v>
      </c>
      <c r="K550" s="5" t="s">
        <v>160</v>
      </c>
      <c r="L550" s="5" t="s">
        <v>168</v>
      </c>
      <c r="N550" s="44">
        <f t="shared" si="212"/>
        <v>0</v>
      </c>
    </row>
    <row r="551" spans="1:14" ht="19.5" thickTop="1" thickBot="1" x14ac:dyDescent="0.3">
      <c r="B551" s="3" t="str">
        <f t="shared" si="200"/>
        <v>a</v>
      </c>
      <c r="C551" s="1" t="s">
        <v>1</v>
      </c>
      <c r="D551" s="7" t="s">
        <v>8</v>
      </c>
      <c r="E551" s="17">
        <f t="shared" si="218"/>
        <v>59199000</v>
      </c>
      <c r="F551" s="25">
        <f t="shared" si="211"/>
        <v>0</v>
      </c>
      <c r="G551" s="25">
        <f t="shared" ref="G551:J551" si="223">G563+G575+G587+G599+G611+G623+G659+G707+G755+G791+G803+G815</f>
        <v>0</v>
      </c>
      <c r="H551" s="25">
        <f t="shared" si="223"/>
        <v>0</v>
      </c>
      <c r="I551" s="25">
        <f t="shared" si="223"/>
        <v>0</v>
      </c>
      <c r="J551" s="25">
        <f t="shared" si="223"/>
        <v>0</v>
      </c>
      <c r="K551" s="5" t="s">
        <v>160</v>
      </c>
      <c r="L551" s="5" t="s">
        <v>168</v>
      </c>
      <c r="N551" s="44">
        <f t="shared" si="212"/>
        <v>59199000</v>
      </c>
    </row>
    <row r="552" spans="1:14" ht="19.5" hidden="1" thickTop="1" thickBot="1" x14ac:dyDescent="0.3">
      <c r="B552" s="3" t="str">
        <f t="shared" si="200"/>
        <v>b</v>
      </c>
      <c r="C552" s="1" t="s">
        <v>1</v>
      </c>
      <c r="D552" s="7" t="s">
        <v>9</v>
      </c>
      <c r="E552" s="17">
        <f t="shared" si="218"/>
        <v>0</v>
      </c>
      <c r="F552" s="25">
        <f t="shared" si="211"/>
        <v>0</v>
      </c>
      <c r="G552" s="25">
        <f t="shared" ref="G552:J552" si="224">G564+G576+G588+G600+G612+G624+G660+G708+G756+G792+G804+G816</f>
        <v>0</v>
      </c>
      <c r="H552" s="25">
        <f t="shared" si="224"/>
        <v>0</v>
      </c>
      <c r="I552" s="25">
        <f t="shared" si="224"/>
        <v>0</v>
      </c>
      <c r="J552" s="25">
        <f t="shared" si="224"/>
        <v>0</v>
      </c>
      <c r="K552" s="5" t="s">
        <v>160</v>
      </c>
      <c r="L552" s="5" t="s">
        <v>168</v>
      </c>
      <c r="N552" s="44">
        <f t="shared" si="212"/>
        <v>0</v>
      </c>
    </row>
    <row r="553" spans="1:14" ht="19.5" hidden="1" thickTop="1" thickBot="1" x14ac:dyDescent="0.3">
      <c r="B553" s="3" t="str">
        <f t="shared" si="200"/>
        <v>b</v>
      </c>
      <c r="C553" s="1" t="s">
        <v>1</v>
      </c>
      <c r="D553" s="7" t="s">
        <v>10</v>
      </c>
      <c r="E553" s="17">
        <f t="shared" si="218"/>
        <v>0</v>
      </c>
      <c r="F553" s="25">
        <f t="shared" si="211"/>
        <v>0</v>
      </c>
      <c r="G553" s="25">
        <f t="shared" ref="G553:J553" si="225">G565+G577+G589+G601+G613+G625+G661+G709+G757+G793+G805+G817</f>
        <v>0</v>
      </c>
      <c r="H553" s="25">
        <f t="shared" si="225"/>
        <v>0</v>
      </c>
      <c r="I553" s="25">
        <f t="shared" si="225"/>
        <v>0</v>
      </c>
      <c r="J553" s="25">
        <f t="shared" si="225"/>
        <v>0</v>
      </c>
      <c r="K553" s="5" t="s">
        <v>160</v>
      </c>
      <c r="L553" s="5" t="s">
        <v>168</v>
      </c>
      <c r="N553" s="44">
        <f t="shared" si="212"/>
        <v>0</v>
      </c>
    </row>
    <row r="554" spans="1:14" ht="19.5" hidden="1" thickTop="1" thickBot="1" x14ac:dyDescent="0.3">
      <c r="B554" s="3" t="str">
        <f t="shared" si="200"/>
        <v>b</v>
      </c>
      <c r="C554" s="1" t="s">
        <v>1</v>
      </c>
      <c r="D554" s="7" t="s">
        <v>11</v>
      </c>
      <c r="E554" s="17">
        <f t="shared" si="218"/>
        <v>0</v>
      </c>
      <c r="F554" s="25">
        <f t="shared" si="211"/>
        <v>0</v>
      </c>
      <c r="G554" s="25">
        <f t="shared" ref="G554:J554" si="226">G566+G578+G590+G602+G614+G626+G662+G710+G758+G794+G806+G818</f>
        <v>0</v>
      </c>
      <c r="H554" s="25">
        <f t="shared" si="226"/>
        <v>0</v>
      </c>
      <c r="I554" s="25">
        <f t="shared" si="226"/>
        <v>0</v>
      </c>
      <c r="J554" s="25">
        <f t="shared" si="226"/>
        <v>0</v>
      </c>
      <c r="K554" s="5" t="s">
        <v>160</v>
      </c>
      <c r="L554" s="5" t="s">
        <v>168</v>
      </c>
      <c r="N554" s="44">
        <f t="shared" si="212"/>
        <v>0</v>
      </c>
    </row>
    <row r="555" spans="1:14" ht="19.5" hidden="1" thickTop="1" thickBot="1" x14ac:dyDescent="0.3">
      <c r="B555" s="3" t="str">
        <f t="shared" si="200"/>
        <v>b</v>
      </c>
      <c r="C555" s="1" t="s">
        <v>1</v>
      </c>
      <c r="D555" s="7" t="s">
        <v>12</v>
      </c>
      <c r="E555" s="17">
        <f t="shared" si="218"/>
        <v>0</v>
      </c>
      <c r="F555" s="25">
        <f t="shared" si="211"/>
        <v>0</v>
      </c>
      <c r="G555" s="25">
        <f t="shared" ref="G555:J555" si="227">G567+G579+G591+G603+G615+G627+G663+G711+G759+G795+G807+G819</f>
        <v>0</v>
      </c>
      <c r="H555" s="25">
        <f t="shared" si="227"/>
        <v>0</v>
      </c>
      <c r="I555" s="25">
        <f t="shared" si="227"/>
        <v>0</v>
      </c>
      <c r="J555" s="25">
        <f t="shared" si="227"/>
        <v>0</v>
      </c>
      <c r="K555" s="5" t="s">
        <v>160</v>
      </c>
      <c r="L555" s="5" t="s">
        <v>168</v>
      </c>
      <c r="N555" s="44">
        <f t="shared" si="212"/>
        <v>0</v>
      </c>
    </row>
    <row r="556" spans="1:14" ht="19.5" thickTop="1" thickBot="1" x14ac:dyDescent="0.3">
      <c r="A556" s="5">
        <v>4</v>
      </c>
      <c r="B556" s="3" t="str">
        <f t="shared" si="200"/>
        <v>a</v>
      </c>
      <c r="C556" s="8" t="s">
        <v>86</v>
      </c>
      <c r="D556" s="9" t="s">
        <v>87</v>
      </c>
      <c r="E556" s="16">
        <f t="shared" ref="E556" si="228">E557+E565+E566+E567</f>
        <v>2000000</v>
      </c>
      <c r="F556" s="24">
        <f t="shared" si="211"/>
        <v>0</v>
      </c>
      <c r="G556" s="24">
        <f t="shared" ref="G556:J556" si="229">G557+G565+G566+G567</f>
        <v>0</v>
      </c>
      <c r="H556" s="24">
        <f t="shared" si="229"/>
        <v>0</v>
      </c>
      <c r="I556" s="24">
        <f t="shared" si="229"/>
        <v>0</v>
      </c>
      <c r="J556" s="24">
        <f t="shared" si="229"/>
        <v>0</v>
      </c>
      <c r="K556" s="5" t="s">
        <v>160</v>
      </c>
      <c r="L556" s="5" t="s">
        <v>162</v>
      </c>
      <c r="N556" s="44">
        <f t="shared" si="212"/>
        <v>2000000</v>
      </c>
    </row>
    <row r="557" spans="1:14" ht="19.5" thickTop="1" thickBot="1" x14ac:dyDescent="0.3">
      <c r="B557" s="3" t="str">
        <f t="shared" si="200"/>
        <v>a</v>
      </c>
      <c r="C557" s="1" t="s">
        <v>1</v>
      </c>
      <c r="D557" s="7" t="s">
        <v>2</v>
      </c>
      <c r="E557" s="17">
        <f t="shared" ref="E557" si="230">E558+E559+E560+E561+E562+E563+E564</f>
        <v>2000000</v>
      </c>
      <c r="F557" s="25">
        <f t="shared" si="211"/>
        <v>0</v>
      </c>
      <c r="G557" s="25">
        <f t="shared" ref="G557:J557" si="231">G558+G559+G560+G561+G562+G563+G564</f>
        <v>0</v>
      </c>
      <c r="H557" s="25">
        <f t="shared" si="231"/>
        <v>0</v>
      </c>
      <c r="I557" s="25">
        <f t="shared" si="231"/>
        <v>0</v>
      </c>
      <c r="J557" s="25">
        <f t="shared" si="231"/>
        <v>0</v>
      </c>
      <c r="K557" s="5" t="s">
        <v>160</v>
      </c>
      <c r="L557" s="5" t="s">
        <v>162</v>
      </c>
      <c r="N557" s="44">
        <f t="shared" si="212"/>
        <v>2000000</v>
      </c>
    </row>
    <row r="558" spans="1:14" ht="19.5" hidden="1" thickTop="1" thickBot="1" x14ac:dyDescent="0.3">
      <c r="B558" s="3" t="str">
        <f t="shared" si="200"/>
        <v>b</v>
      </c>
      <c r="C558" s="1" t="s">
        <v>1</v>
      </c>
      <c r="D558" s="7" t="s">
        <v>3</v>
      </c>
      <c r="E558" s="18">
        <v>0</v>
      </c>
      <c r="F558" s="27">
        <f t="shared" si="211"/>
        <v>0</v>
      </c>
      <c r="G558" s="27"/>
      <c r="H558" s="27"/>
      <c r="I558" s="26"/>
      <c r="J558" s="27"/>
      <c r="L558" s="5" t="s">
        <v>162</v>
      </c>
      <c r="N558" s="44">
        <f t="shared" si="212"/>
        <v>0</v>
      </c>
    </row>
    <row r="559" spans="1:14" ht="19.5" thickTop="1" thickBot="1" x14ac:dyDescent="0.3">
      <c r="B559" s="3" t="str">
        <f t="shared" si="200"/>
        <v>a</v>
      </c>
      <c r="C559" s="1" t="s">
        <v>1</v>
      </c>
      <c r="D559" s="7" t="s">
        <v>4</v>
      </c>
      <c r="E559" s="18">
        <v>2000000</v>
      </c>
      <c r="F559" s="27">
        <f t="shared" si="211"/>
        <v>0</v>
      </c>
      <c r="G559" s="27"/>
      <c r="H559" s="27"/>
      <c r="I559" s="26"/>
      <c r="J559" s="26"/>
      <c r="L559" s="5" t="s">
        <v>162</v>
      </c>
      <c r="N559" s="44">
        <f t="shared" si="212"/>
        <v>2000000</v>
      </c>
    </row>
    <row r="560" spans="1:14" ht="19.5" hidden="1" thickTop="1" thickBot="1" x14ac:dyDescent="0.3">
      <c r="B560" s="3" t="str">
        <f t="shared" si="200"/>
        <v>b</v>
      </c>
      <c r="C560" s="1" t="s">
        <v>1</v>
      </c>
      <c r="D560" s="7" t="s">
        <v>5</v>
      </c>
      <c r="E560" s="18">
        <v>0</v>
      </c>
      <c r="F560" s="27">
        <f t="shared" si="211"/>
        <v>0</v>
      </c>
      <c r="G560" s="27"/>
      <c r="H560" s="27"/>
      <c r="I560" s="26"/>
      <c r="J560" s="27"/>
      <c r="L560" s="5" t="s">
        <v>162</v>
      </c>
      <c r="N560" s="44">
        <f t="shared" si="212"/>
        <v>0</v>
      </c>
    </row>
    <row r="561" spans="1:14" ht="19.5" hidden="1" thickTop="1" thickBot="1" x14ac:dyDescent="0.3">
      <c r="B561" s="3" t="str">
        <f t="shared" si="200"/>
        <v>b</v>
      </c>
      <c r="C561" s="1" t="s">
        <v>1</v>
      </c>
      <c r="D561" s="7" t="s">
        <v>6</v>
      </c>
      <c r="E561" s="18">
        <v>0</v>
      </c>
      <c r="F561" s="27">
        <f t="shared" si="211"/>
        <v>0</v>
      </c>
      <c r="G561" s="27"/>
      <c r="H561" s="27"/>
      <c r="I561" s="26"/>
      <c r="J561" s="27"/>
      <c r="L561" s="5" t="s">
        <v>162</v>
      </c>
      <c r="N561" s="44">
        <f t="shared" si="212"/>
        <v>0</v>
      </c>
    </row>
    <row r="562" spans="1:14" ht="19.5" hidden="1" thickTop="1" thickBot="1" x14ac:dyDescent="0.3">
      <c r="B562" s="3" t="str">
        <f t="shared" si="200"/>
        <v>b</v>
      </c>
      <c r="C562" s="1" t="s">
        <v>1</v>
      </c>
      <c r="D562" s="7" t="s">
        <v>7</v>
      </c>
      <c r="E562" s="18">
        <v>0</v>
      </c>
      <c r="F562" s="27">
        <f t="shared" si="211"/>
        <v>0</v>
      </c>
      <c r="G562" s="27"/>
      <c r="H562" s="27"/>
      <c r="I562" s="26"/>
      <c r="J562" s="27"/>
      <c r="L562" s="5" t="s">
        <v>162</v>
      </c>
      <c r="N562" s="44">
        <f t="shared" si="212"/>
        <v>0</v>
      </c>
    </row>
    <row r="563" spans="1:14" ht="19.5" hidden="1" thickTop="1" thickBot="1" x14ac:dyDescent="0.3">
      <c r="B563" s="3" t="str">
        <f t="shared" si="200"/>
        <v>b</v>
      </c>
      <c r="C563" s="1" t="s">
        <v>1</v>
      </c>
      <c r="D563" s="7" t="s">
        <v>8</v>
      </c>
      <c r="E563" s="18">
        <v>0</v>
      </c>
      <c r="F563" s="27">
        <f t="shared" si="211"/>
        <v>0</v>
      </c>
      <c r="G563" s="27"/>
      <c r="H563" s="27"/>
      <c r="I563" s="26"/>
      <c r="J563" s="27"/>
      <c r="L563" s="5" t="s">
        <v>162</v>
      </c>
      <c r="N563" s="44">
        <f t="shared" si="212"/>
        <v>0</v>
      </c>
    </row>
    <row r="564" spans="1:14" ht="19.5" hidden="1" thickTop="1" thickBot="1" x14ac:dyDescent="0.3">
      <c r="B564" s="3" t="str">
        <f t="shared" si="200"/>
        <v>b</v>
      </c>
      <c r="C564" s="1" t="s">
        <v>1</v>
      </c>
      <c r="D564" s="7" t="s">
        <v>9</v>
      </c>
      <c r="E564" s="18">
        <v>0</v>
      </c>
      <c r="F564" s="27">
        <f t="shared" si="211"/>
        <v>0</v>
      </c>
      <c r="G564" s="27"/>
      <c r="H564" s="27"/>
      <c r="I564" s="26"/>
      <c r="J564" s="27"/>
      <c r="L564" s="5" t="s">
        <v>162</v>
      </c>
      <c r="N564" s="44">
        <f t="shared" si="212"/>
        <v>0</v>
      </c>
    </row>
    <row r="565" spans="1:14" ht="19.5" hidden="1" thickTop="1" thickBot="1" x14ac:dyDescent="0.3">
      <c r="B565" s="3" t="str">
        <f t="shared" si="200"/>
        <v>b</v>
      </c>
      <c r="C565" s="1" t="s">
        <v>1</v>
      </c>
      <c r="D565" s="7" t="s">
        <v>10</v>
      </c>
      <c r="E565" s="18">
        <v>0</v>
      </c>
      <c r="F565" s="27">
        <f t="shared" si="211"/>
        <v>0</v>
      </c>
      <c r="G565" s="27"/>
      <c r="H565" s="27"/>
      <c r="I565" s="26"/>
      <c r="J565" s="27"/>
      <c r="L565" s="5" t="s">
        <v>162</v>
      </c>
      <c r="N565" s="44">
        <f t="shared" si="212"/>
        <v>0</v>
      </c>
    </row>
    <row r="566" spans="1:14" ht="19.5" hidden="1" thickTop="1" thickBot="1" x14ac:dyDescent="0.3">
      <c r="B566" s="3" t="str">
        <f t="shared" si="200"/>
        <v>b</v>
      </c>
      <c r="C566" s="1" t="s">
        <v>1</v>
      </c>
      <c r="D566" s="7" t="s">
        <v>11</v>
      </c>
      <c r="E566" s="18">
        <v>0</v>
      </c>
      <c r="F566" s="27">
        <f t="shared" si="211"/>
        <v>0</v>
      </c>
      <c r="G566" s="27"/>
      <c r="H566" s="27"/>
      <c r="I566" s="26"/>
      <c r="J566" s="27"/>
      <c r="L566" s="5" t="s">
        <v>162</v>
      </c>
      <c r="N566" s="44">
        <f t="shared" si="212"/>
        <v>0</v>
      </c>
    </row>
    <row r="567" spans="1:14" ht="19.5" hidden="1" thickTop="1" thickBot="1" x14ac:dyDescent="0.3">
      <c r="B567" s="3" t="str">
        <f t="shared" si="200"/>
        <v>b</v>
      </c>
      <c r="C567" s="1" t="s">
        <v>1</v>
      </c>
      <c r="D567" s="7" t="s">
        <v>12</v>
      </c>
      <c r="E567" s="18">
        <v>0</v>
      </c>
      <c r="F567" s="27">
        <f t="shared" si="211"/>
        <v>0</v>
      </c>
      <c r="G567" s="27"/>
      <c r="H567" s="27"/>
      <c r="I567" s="26"/>
      <c r="J567" s="27"/>
      <c r="L567" s="5" t="s">
        <v>162</v>
      </c>
      <c r="N567" s="44">
        <f t="shared" si="212"/>
        <v>0</v>
      </c>
    </row>
    <row r="568" spans="1:14" ht="19.5" thickTop="1" thickBot="1" x14ac:dyDescent="0.3">
      <c r="A568" s="5">
        <v>4</v>
      </c>
      <c r="B568" s="3" t="str">
        <f t="shared" si="200"/>
        <v>a</v>
      </c>
      <c r="C568" s="8" t="s">
        <v>88</v>
      </c>
      <c r="D568" s="9" t="s">
        <v>89</v>
      </c>
      <c r="E568" s="16">
        <f t="shared" ref="E568" si="232">E569+E577+E578+E579</f>
        <v>14280000</v>
      </c>
      <c r="F568" s="24">
        <f t="shared" ref="F568:F579" si="233">G568+H568+I568+J568</f>
        <v>0</v>
      </c>
      <c r="G568" s="24">
        <f t="shared" ref="G568:J568" si="234">G569+G577+G578+G579</f>
        <v>0</v>
      </c>
      <c r="H568" s="24">
        <f t="shared" si="234"/>
        <v>0</v>
      </c>
      <c r="I568" s="24">
        <f t="shared" si="234"/>
        <v>0</v>
      </c>
      <c r="J568" s="24">
        <f t="shared" si="234"/>
        <v>0</v>
      </c>
      <c r="K568" s="5" t="s">
        <v>160</v>
      </c>
      <c r="L568" s="5" t="s">
        <v>162</v>
      </c>
      <c r="N568" s="44">
        <f t="shared" si="212"/>
        <v>14280000</v>
      </c>
    </row>
    <row r="569" spans="1:14" ht="19.5" thickTop="1" thickBot="1" x14ac:dyDescent="0.3">
      <c r="B569" s="3" t="str">
        <f t="shared" si="200"/>
        <v>a</v>
      </c>
      <c r="C569" s="1" t="s">
        <v>1</v>
      </c>
      <c r="D569" s="7" t="s">
        <v>2</v>
      </c>
      <c r="E569" s="17">
        <f t="shared" ref="E569" si="235">E570+E571+E572+E573+E574+E575+E576</f>
        <v>14280000</v>
      </c>
      <c r="F569" s="25">
        <f t="shared" si="233"/>
        <v>0</v>
      </c>
      <c r="G569" s="25">
        <f t="shared" ref="G569:J569" si="236">G570+G571+G572+G573+G574+G575+G576</f>
        <v>0</v>
      </c>
      <c r="H569" s="25">
        <f t="shared" si="236"/>
        <v>0</v>
      </c>
      <c r="I569" s="25">
        <f t="shared" si="236"/>
        <v>0</v>
      </c>
      <c r="J569" s="25">
        <f t="shared" si="236"/>
        <v>0</v>
      </c>
      <c r="K569" s="5" t="s">
        <v>160</v>
      </c>
      <c r="L569" s="5" t="s">
        <v>162</v>
      </c>
      <c r="N569" s="44">
        <f t="shared" si="212"/>
        <v>14280000</v>
      </c>
    </row>
    <row r="570" spans="1:14" ht="19.5" hidden="1" thickTop="1" thickBot="1" x14ac:dyDescent="0.3">
      <c r="B570" s="3" t="str">
        <f t="shared" si="200"/>
        <v>b</v>
      </c>
      <c r="C570" s="1" t="s">
        <v>1</v>
      </c>
      <c r="D570" s="7" t="s">
        <v>3</v>
      </c>
      <c r="E570" s="18">
        <v>0</v>
      </c>
      <c r="F570" s="25">
        <f t="shared" si="233"/>
        <v>0</v>
      </c>
      <c r="G570" s="25"/>
      <c r="H570" s="25"/>
      <c r="I570" s="25"/>
      <c r="J570" s="25"/>
      <c r="K570" s="5" t="s">
        <v>160</v>
      </c>
      <c r="L570" s="5" t="s">
        <v>162</v>
      </c>
      <c r="N570" s="44">
        <f t="shared" si="212"/>
        <v>0</v>
      </c>
    </row>
    <row r="571" spans="1:14" ht="19.5" thickTop="1" thickBot="1" x14ac:dyDescent="0.3">
      <c r="B571" s="3" t="str">
        <f t="shared" si="200"/>
        <v>a</v>
      </c>
      <c r="C571" s="1" t="s">
        <v>1</v>
      </c>
      <c r="D571" s="7" t="s">
        <v>4</v>
      </c>
      <c r="E571" s="18">
        <v>14200000</v>
      </c>
      <c r="F571" s="25">
        <f t="shared" si="233"/>
        <v>0</v>
      </c>
      <c r="G571" s="25"/>
      <c r="H571" s="25"/>
      <c r="I571" s="25"/>
      <c r="J571" s="25"/>
      <c r="K571" s="5" t="s">
        <v>160</v>
      </c>
      <c r="L571" s="5" t="s">
        <v>162</v>
      </c>
      <c r="N571" s="44">
        <f t="shared" si="212"/>
        <v>14200000</v>
      </c>
    </row>
    <row r="572" spans="1:14" ht="19.5" hidden="1" thickTop="1" thickBot="1" x14ac:dyDescent="0.3">
      <c r="B572" s="3" t="str">
        <f t="shared" si="200"/>
        <v>b</v>
      </c>
      <c r="C572" s="1" t="s">
        <v>1</v>
      </c>
      <c r="D572" s="7" t="s">
        <v>5</v>
      </c>
      <c r="E572" s="18">
        <v>0</v>
      </c>
      <c r="F572" s="25">
        <f t="shared" si="233"/>
        <v>0</v>
      </c>
      <c r="G572" s="25"/>
      <c r="H572" s="25"/>
      <c r="I572" s="25"/>
      <c r="J572" s="25"/>
      <c r="K572" s="5" t="s">
        <v>160</v>
      </c>
      <c r="L572" s="5" t="s">
        <v>162</v>
      </c>
      <c r="N572" s="44">
        <f t="shared" si="212"/>
        <v>0</v>
      </c>
    </row>
    <row r="573" spans="1:14" ht="19.5" hidden="1" thickTop="1" thickBot="1" x14ac:dyDescent="0.3">
      <c r="B573" s="3" t="str">
        <f t="shared" si="200"/>
        <v>b</v>
      </c>
      <c r="C573" s="1" t="s">
        <v>1</v>
      </c>
      <c r="D573" s="7" t="s">
        <v>6</v>
      </c>
      <c r="E573" s="18">
        <v>0</v>
      </c>
      <c r="F573" s="25">
        <f t="shared" si="233"/>
        <v>0</v>
      </c>
      <c r="G573" s="25"/>
      <c r="H573" s="25"/>
      <c r="I573" s="25"/>
      <c r="J573" s="25"/>
      <c r="K573" s="5" t="s">
        <v>160</v>
      </c>
      <c r="L573" s="5" t="s">
        <v>162</v>
      </c>
      <c r="N573" s="44">
        <f t="shared" si="212"/>
        <v>0</v>
      </c>
    </row>
    <row r="574" spans="1:14" ht="19.5" hidden="1" thickTop="1" thickBot="1" x14ac:dyDescent="0.3">
      <c r="B574" s="3" t="str">
        <f t="shared" si="200"/>
        <v>b</v>
      </c>
      <c r="C574" s="1" t="s">
        <v>1</v>
      </c>
      <c r="D574" s="7" t="s">
        <v>7</v>
      </c>
      <c r="E574" s="18">
        <v>0</v>
      </c>
      <c r="F574" s="25">
        <f t="shared" si="233"/>
        <v>0</v>
      </c>
      <c r="G574" s="25"/>
      <c r="H574" s="25"/>
      <c r="I574" s="25"/>
      <c r="J574" s="25"/>
      <c r="K574" s="5" t="s">
        <v>160</v>
      </c>
      <c r="L574" s="5" t="s">
        <v>162</v>
      </c>
      <c r="N574" s="44">
        <f t="shared" si="212"/>
        <v>0</v>
      </c>
    </row>
    <row r="575" spans="1:14" ht="19.5" thickTop="1" thickBot="1" x14ac:dyDescent="0.3">
      <c r="B575" s="3" t="str">
        <f t="shared" si="200"/>
        <v>a</v>
      </c>
      <c r="C575" s="1" t="s">
        <v>1</v>
      </c>
      <c r="D575" s="7" t="s">
        <v>8</v>
      </c>
      <c r="E575" s="18">
        <v>80000</v>
      </c>
      <c r="F575" s="25">
        <f t="shared" si="233"/>
        <v>0</v>
      </c>
      <c r="G575" s="25"/>
      <c r="H575" s="25"/>
      <c r="I575" s="25"/>
      <c r="J575" s="25"/>
      <c r="K575" s="5" t="s">
        <v>160</v>
      </c>
      <c r="L575" s="5" t="s">
        <v>162</v>
      </c>
      <c r="N575" s="44">
        <f t="shared" si="212"/>
        <v>80000</v>
      </c>
    </row>
    <row r="576" spans="1:14" ht="19.5" hidden="1" thickTop="1" thickBot="1" x14ac:dyDescent="0.3">
      <c r="B576" s="3" t="str">
        <f t="shared" si="200"/>
        <v>b</v>
      </c>
      <c r="C576" s="1" t="s">
        <v>1</v>
      </c>
      <c r="D576" s="7" t="s">
        <v>9</v>
      </c>
      <c r="E576" s="18">
        <v>0</v>
      </c>
      <c r="F576" s="25">
        <f t="shared" si="233"/>
        <v>0</v>
      </c>
      <c r="G576" s="25"/>
      <c r="H576" s="25"/>
      <c r="I576" s="25"/>
      <c r="J576" s="25"/>
      <c r="K576" s="5" t="s">
        <v>160</v>
      </c>
      <c r="L576" s="5" t="s">
        <v>162</v>
      </c>
      <c r="N576" s="44">
        <f t="shared" si="212"/>
        <v>0</v>
      </c>
    </row>
    <row r="577" spans="1:14" ht="19.5" hidden="1" thickTop="1" thickBot="1" x14ac:dyDescent="0.3">
      <c r="B577" s="3" t="str">
        <f t="shared" si="200"/>
        <v>b</v>
      </c>
      <c r="C577" s="1" t="s">
        <v>1</v>
      </c>
      <c r="D577" s="7" t="s">
        <v>10</v>
      </c>
      <c r="E577" s="18">
        <v>0</v>
      </c>
      <c r="F577" s="25">
        <f t="shared" si="233"/>
        <v>0</v>
      </c>
      <c r="G577" s="25"/>
      <c r="H577" s="25"/>
      <c r="I577" s="25"/>
      <c r="J577" s="25"/>
      <c r="K577" s="5" t="s">
        <v>160</v>
      </c>
      <c r="L577" s="5" t="s">
        <v>162</v>
      </c>
      <c r="N577" s="44">
        <f t="shared" si="212"/>
        <v>0</v>
      </c>
    </row>
    <row r="578" spans="1:14" ht="19.5" hidden="1" thickTop="1" thickBot="1" x14ac:dyDescent="0.3">
      <c r="B578" s="3" t="str">
        <f t="shared" si="200"/>
        <v>b</v>
      </c>
      <c r="C578" s="1" t="s">
        <v>1</v>
      </c>
      <c r="D578" s="7" t="s">
        <v>11</v>
      </c>
      <c r="E578" s="18">
        <v>0</v>
      </c>
      <c r="F578" s="25">
        <f t="shared" si="233"/>
        <v>0</v>
      </c>
      <c r="G578" s="25"/>
      <c r="H578" s="25"/>
      <c r="I578" s="25"/>
      <c r="J578" s="25"/>
      <c r="K578" s="5" t="s">
        <v>160</v>
      </c>
      <c r="L578" s="5" t="s">
        <v>162</v>
      </c>
      <c r="N578" s="44">
        <f t="shared" si="212"/>
        <v>0</v>
      </c>
    </row>
    <row r="579" spans="1:14" ht="19.5" hidden="1" thickTop="1" thickBot="1" x14ac:dyDescent="0.3">
      <c r="B579" s="3" t="str">
        <f t="shared" si="200"/>
        <v>b</v>
      </c>
      <c r="C579" s="1" t="s">
        <v>1</v>
      </c>
      <c r="D579" s="7" t="s">
        <v>12</v>
      </c>
      <c r="E579" s="18">
        <v>0</v>
      </c>
      <c r="F579" s="25">
        <f t="shared" si="233"/>
        <v>0</v>
      </c>
      <c r="G579" s="25"/>
      <c r="H579" s="25"/>
      <c r="I579" s="25"/>
      <c r="J579" s="25"/>
      <c r="K579" s="5" t="s">
        <v>160</v>
      </c>
      <c r="L579" s="5" t="s">
        <v>162</v>
      </c>
      <c r="N579" s="44">
        <f t="shared" si="212"/>
        <v>0</v>
      </c>
    </row>
    <row r="580" spans="1:14" ht="19.5" thickTop="1" thickBot="1" x14ac:dyDescent="0.3">
      <c r="A580" s="5">
        <v>4</v>
      </c>
      <c r="B580" s="3" t="str">
        <f t="shared" si="200"/>
        <v>a</v>
      </c>
      <c r="C580" s="8" t="s">
        <v>90</v>
      </c>
      <c r="D580" s="9" t="s">
        <v>211</v>
      </c>
      <c r="E580" s="16">
        <f t="shared" ref="E580" si="237">E581+E589+E590+E591</f>
        <v>1000000</v>
      </c>
      <c r="F580" s="24">
        <f t="shared" ref="F580:F627" si="238">G580+H580+I580+J580</f>
        <v>0</v>
      </c>
      <c r="G580" s="24">
        <f t="shared" ref="G580:J580" si="239">G581+G589+G590+G591</f>
        <v>0</v>
      </c>
      <c r="H580" s="24">
        <f t="shared" si="239"/>
        <v>0</v>
      </c>
      <c r="I580" s="24">
        <f t="shared" si="239"/>
        <v>0</v>
      </c>
      <c r="J580" s="24">
        <f t="shared" si="239"/>
        <v>0</v>
      </c>
      <c r="K580" s="5" t="s">
        <v>160</v>
      </c>
      <c r="L580" s="5" t="s">
        <v>162</v>
      </c>
      <c r="N580" s="44">
        <f t="shared" ref="N580:N627" si="240">E580-F580</f>
        <v>1000000</v>
      </c>
    </row>
    <row r="581" spans="1:14" ht="19.5" thickTop="1" thickBot="1" x14ac:dyDescent="0.3">
      <c r="B581" s="3" t="str">
        <f t="shared" ref="B581:B644" si="241">IF((E581+F581+G581+H581+J581+I581)&gt;0,"a","b")</f>
        <v>a</v>
      </c>
      <c r="C581" s="1" t="s">
        <v>1</v>
      </c>
      <c r="D581" s="7" t="s">
        <v>2</v>
      </c>
      <c r="E581" s="17">
        <f t="shared" ref="E581" si="242">E582+E583+E584+E585+E586+E587+E588</f>
        <v>1000000</v>
      </c>
      <c r="F581" s="25">
        <f t="shared" si="238"/>
        <v>0</v>
      </c>
      <c r="G581" s="25">
        <f t="shared" ref="G581:J581" si="243">G582+G583+G584+G585+G586+G587+G588</f>
        <v>0</v>
      </c>
      <c r="H581" s="25">
        <f t="shared" si="243"/>
        <v>0</v>
      </c>
      <c r="I581" s="25">
        <f t="shared" si="243"/>
        <v>0</v>
      </c>
      <c r="J581" s="25">
        <f t="shared" si="243"/>
        <v>0</v>
      </c>
      <c r="K581" s="5" t="s">
        <v>160</v>
      </c>
      <c r="L581" s="5" t="s">
        <v>162</v>
      </c>
      <c r="N581" s="44">
        <f t="shared" si="240"/>
        <v>1000000</v>
      </c>
    </row>
    <row r="582" spans="1:14" ht="19.5" hidden="1" thickTop="1" thickBot="1" x14ac:dyDescent="0.3">
      <c r="B582" s="3" t="str">
        <f t="shared" si="241"/>
        <v>b</v>
      </c>
      <c r="C582" s="1" t="s">
        <v>1</v>
      </c>
      <c r="D582" s="7" t="s">
        <v>3</v>
      </c>
      <c r="E582" s="18">
        <v>0</v>
      </c>
      <c r="F582" s="27">
        <f t="shared" si="238"/>
        <v>0</v>
      </c>
      <c r="G582" s="27"/>
      <c r="H582" s="27"/>
      <c r="I582" s="26"/>
      <c r="J582" s="27"/>
      <c r="L582" s="5" t="s">
        <v>162</v>
      </c>
      <c r="N582" s="44">
        <f t="shared" si="240"/>
        <v>0</v>
      </c>
    </row>
    <row r="583" spans="1:14" ht="19.5" thickTop="1" thickBot="1" x14ac:dyDescent="0.3">
      <c r="B583" s="3" t="str">
        <f t="shared" si="241"/>
        <v>a</v>
      </c>
      <c r="C583" s="1" t="s">
        <v>1</v>
      </c>
      <c r="D583" s="7" t="s">
        <v>4</v>
      </c>
      <c r="E583" s="18">
        <v>1000000</v>
      </c>
      <c r="F583" s="27">
        <f t="shared" si="238"/>
        <v>0</v>
      </c>
      <c r="G583" s="27"/>
      <c r="H583" s="27"/>
      <c r="I583" s="26"/>
      <c r="J583" s="27"/>
      <c r="L583" s="5" t="s">
        <v>162</v>
      </c>
      <c r="N583" s="44">
        <f t="shared" si="240"/>
        <v>1000000</v>
      </c>
    </row>
    <row r="584" spans="1:14" ht="19.5" hidden="1" thickTop="1" thickBot="1" x14ac:dyDescent="0.3">
      <c r="B584" s="3" t="str">
        <f t="shared" si="241"/>
        <v>b</v>
      </c>
      <c r="C584" s="1" t="s">
        <v>1</v>
      </c>
      <c r="D584" s="7" t="s">
        <v>5</v>
      </c>
      <c r="E584" s="18">
        <v>0</v>
      </c>
      <c r="F584" s="27">
        <f t="shared" si="238"/>
        <v>0</v>
      </c>
      <c r="G584" s="27"/>
      <c r="H584" s="27"/>
      <c r="I584" s="26"/>
      <c r="J584" s="27"/>
      <c r="L584" s="5" t="s">
        <v>162</v>
      </c>
      <c r="N584" s="44">
        <f t="shared" si="240"/>
        <v>0</v>
      </c>
    </row>
    <row r="585" spans="1:14" ht="19.5" hidden="1" thickTop="1" thickBot="1" x14ac:dyDescent="0.3">
      <c r="B585" s="3" t="str">
        <f t="shared" si="241"/>
        <v>b</v>
      </c>
      <c r="C585" s="1" t="s">
        <v>1</v>
      </c>
      <c r="D585" s="7" t="s">
        <v>6</v>
      </c>
      <c r="E585" s="18">
        <v>0</v>
      </c>
      <c r="F585" s="27">
        <f t="shared" si="238"/>
        <v>0</v>
      </c>
      <c r="G585" s="27"/>
      <c r="H585" s="27"/>
      <c r="I585" s="26"/>
      <c r="J585" s="27"/>
      <c r="L585" s="5" t="s">
        <v>162</v>
      </c>
      <c r="N585" s="44">
        <f t="shared" si="240"/>
        <v>0</v>
      </c>
    </row>
    <row r="586" spans="1:14" ht="19.5" hidden="1" thickTop="1" thickBot="1" x14ac:dyDescent="0.3">
      <c r="B586" s="3" t="str">
        <f t="shared" si="241"/>
        <v>b</v>
      </c>
      <c r="C586" s="1" t="s">
        <v>1</v>
      </c>
      <c r="D586" s="7" t="s">
        <v>7</v>
      </c>
      <c r="E586" s="18">
        <v>0</v>
      </c>
      <c r="F586" s="27">
        <f t="shared" si="238"/>
        <v>0</v>
      </c>
      <c r="G586" s="27"/>
      <c r="H586" s="27"/>
      <c r="I586" s="26"/>
      <c r="J586" s="27"/>
      <c r="L586" s="5" t="s">
        <v>162</v>
      </c>
      <c r="N586" s="44">
        <f t="shared" si="240"/>
        <v>0</v>
      </c>
    </row>
    <row r="587" spans="1:14" ht="19.5" hidden="1" thickTop="1" thickBot="1" x14ac:dyDescent="0.3">
      <c r="B587" s="3" t="str">
        <f t="shared" si="241"/>
        <v>b</v>
      </c>
      <c r="C587" s="1" t="s">
        <v>1</v>
      </c>
      <c r="D587" s="7" t="s">
        <v>8</v>
      </c>
      <c r="E587" s="18">
        <v>0</v>
      </c>
      <c r="F587" s="27">
        <f t="shared" si="238"/>
        <v>0</v>
      </c>
      <c r="G587" s="27"/>
      <c r="H587" s="27"/>
      <c r="I587" s="26"/>
      <c r="J587" s="27"/>
      <c r="L587" s="5" t="s">
        <v>162</v>
      </c>
      <c r="N587" s="44">
        <f t="shared" si="240"/>
        <v>0</v>
      </c>
    </row>
    <row r="588" spans="1:14" ht="19.5" hidden="1" thickTop="1" thickBot="1" x14ac:dyDescent="0.3">
      <c r="B588" s="3" t="str">
        <f t="shared" si="241"/>
        <v>b</v>
      </c>
      <c r="C588" s="1" t="s">
        <v>1</v>
      </c>
      <c r="D588" s="7" t="s">
        <v>9</v>
      </c>
      <c r="E588" s="18">
        <v>0</v>
      </c>
      <c r="F588" s="27">
        <f t="shared" si="238"/>
        <v>0</v>
      </c>
      <c r="G588" s="27"/>
      <c r="H588" s="27"/>
      <c r="I588" s="26"/>
      <c r="J588" s="27"/>
      <c r="L588" s="5" t="s">
        <v>162</v>
      </c>
      <c r="N588" s="44">
        <f t="shared" si="240"/>
        <v>0</v>
      </c>
    </row>
    <row r="589" spans="1:14" ht="19.5" hidden="1" thickTop="1" thickBot="1" x14ac:dyDescent="0.3">
      <c r="B589" s="3" t="str">
        <f t="shared" si="241"/>
        <v>b</v>
      </c>
      <c r="C589" s="1" t="s">
        <v>1</v>
      </c>
      <c r="D589" s="7" t="s">
        <v>10</v>
      </c>
      <c r="E589" s="18">
        <v>0</v>
      </c>
      <c r="F589" s="27">
        <f t="shared" si="238"/>
        <v>0</v>
      </c>
      <c r="G589" s="27"/>
      <c r="H589" s="27"/>
      <c r="I589" s="26"/>
      <c r="J589" s="27"/>
      <c r="L589" s="5" t="s">
        <v>162</v>
      </c>
      <c r="N589" s="44">
        <f t="shared" si="240"/>
        <v>0</v>
      </c>
    </row>
    <row r="590" spans="1:14" ht="19.5" hidden="1" thickTop="1" thickBot="1" x14ac:dyDescent="0.3">
      <c r="B590" s="3" t="str">
        <f t="shared" si="241"/>
        <v>b</v>
      </c>
      <c r="C590" s="1" t="s">
        <v>1</v>
      </c>
      <c r="D590" s="7" t="s">
        <v>11</v>
      </c>
      <c r="E590" s="18">
        <v>0</v>
      </c>
      <c r="F590" s="27">
        <f t="shared" si="238"/>
        <v>0</v>
      </c>
      <c r="G590" s="27"/>
      <c r="H590" s="27"/>
      <c r="I590" s="26"/>
      <c r="J590" s="27"/>
      <c r="L590" s="5" t="s">
        <v>162</v>
      </c>
      <c r="N590" s="44">
        <f t="shared" si="240"/>
        <v>0</v>
      </c>
    </row>
    <row r="591" spans="1:14" ht="19.5" hidden="1" thickTop="1" thickBot="1" x14ac:dyDescent="0.3">
      <c r="B591" s="3" t="str">
        <f t="shared" si="241"/>
        <v>b</v>
      </c>
      <c r="C591" s="1" t="s">
        <v>1</v>
      </c>
      <c r="D591" s="7" t="s">
        <v>12</v>
      </c>
      <c r="E591" s="18">
        <v>0</v>
      </c>
      <c r="F591" s="27">
        <f t="shared" si="238"/>
        <v>0</v>
      </c>
      <c r="G591" s="27"/>
      <c r="H591" s="27"/>
      <c r="I591" s="26"/>
      <c r="J591" s="27"/>
      <c r="L591" s="5" t="s">
        <v>162</v>
      </c>
      <c r="N591" s="44">
        <f t="shared" si="240"/>
        <v>0</v>
      </c>
    </row>
    <row r="592" spans="1:14" ht="19.5" thickTop="1" thickBot="1" x14ac:dyDescent="0.3">
      <c r="A592" s="5">
        <v>4</v>
      </c>
      <c r="B592" s="3" t="str">
        <f t="shared" si="241"/>
        <v>a</v>
      </c>
      <c r="C592" s="8" t="s">
        <v>91</v>
      </c>
      <c r="D592" s="9" t="s">
        <v>92</v>
      </c>
      <c r="E592" s="16">
        <f t="shared" ref="E592" si="244">E593+E601+E602+E603</f>
        <v>1650000</v>
      </c>
      <c r="F592" s="24">
        <f t="shared" si="238"/>
        <v>0</v>
      </c>
      <c r="G592" s="24">
        <f t="shared" ref="G592:J592" si="245">G593+G601+G602+G603</f>
        <v>0</v>
      </c>
      <c r="H592" s="24">
        <f t="shared" si="245"/>
        <v>0</v>
      </c>
      <c r="I592" s="24">
        <f t="shared" si="245"/>
        <v>0</v>
      </c>
      <c r="J592" s="24">
        <f t="shared" si="245"/>
        <v>0</v>
      </c>
      <c r="K592" s="5" t="s">
        <v>160</v>
      </c>
      <c r="L592" s="5" t="s">
        <v>162</v>
      </c>
      <c r="N592" s="44">
        <f t="shared" si="240"/>
        <v>1650000</v>
      </c>
    </row>
    <row r="593" spans="1:14" ht="19.5" thickTop="1" thickBot="1" x14ac:dyDescent="0.3">
      <c r="B593" s="3" t="str">
        <f t="shared" si="241"/>
        <v>a</v>
      </c>
      <c r="C593" s="1" t="s">
        <v>1</v>
      </c>
      <c r="D593" s="7" t="s">
        <v>2</v>
      </c>
      <c r="E593" s="17">
        <f t="shared" ref="E593" si="246">E594+E595+E596+E597+E598+E599+E600</f>
        <v>1650000</v>
      </c>
      <c r="F593" s="25">
        <f t="shared" si="238"/>
        <v>0</v>
      </c>
      <c r="G593" s="25">
        <f t="shared" ref="G593:J593" si="247">G594+G595+G596+G597+G598+G599+G600</f>
        <v>0</v>
      </c>
      <c r="H593" s="25">
        <f t="shared" si="247"/>
        <v>0</v>
      </c>
      <c r="I593" s="25">
        <f t="shared" si="247"/>
        <v>0</v>
      </c>
      <c r="J593" s="25">
        <f t="shared" si="247"/>
        <v>0</v>
      </c>
      <c r="K593" s="5" t="s">
        <v>160</v>
      </c>
      <c r="L593" s="5" t="s">
        <v>162</v>
      </c>
      <c r="N593" s="44">
        <f t="shared" si="240"/>
        <v>1650000</v>
      </c>
    </row>
    <row r="594" spans="1:14" ht="19.5" hidden="1" thickTop="1" thickBot="1" x14ac:dyDescent="0.3">
      <c r="B594" s="3" t="str">
        <f t="shared" si="241"/>
        <v>b</v>
      </c>
      <c r="C594" s="1" t="s">
        <v>1</v>
      </c>
      <c r="D594" s="7" t="s">
        <v>3</v>
      </c>
      <c r="E594" s="18">
        <v>0</v>
      </c>
      <c r="F594" s="27">
        <f t="shared" si="238"/>
        <v>0</v>
      </c>
      <c r="G594" s="27"/>
      <c r="H594" s="27"/>
      <c r="I594" s="26"/>
      <c r="J594" s="27"/>
      <c r="L594" s="5" t="s">
        <v>162</v>
      </c>
      <c r="N594" s="44">
        <f t="shared" si="240"/>
        <v>0</v>
      </c>
    </row>
    <row r="595" spans="1:14" ht="19.5" thickTop="1" thickBot="1" x14ac:dyDescent="0.3">
      <c r="B595" s="3" t="str">
        <f t="shared" si="241"/>
        <v>a</v>
      </c>
      <c r="C595" s="1" t="s">
        <v>1</v>
      </c>
      <c r="D595" s="7" t="s">
        <v>4</v>
      </c>
      <c r="E595" s="18">
        <v>1650000</v>
      </c>
      <c r="F595" s="27">
        <f t="shared" si="238"/>
        <v>0</v>
      </c>
      <c r="G595" s="27"/>
      <c r="H595" s="27"/>
      <c r="I595" s="26"/>
      <c r="J595" s="27"/>
      <c r="L595" s="5" t="s">
        <v>162</v>
      </c>
      <c r="N595" s="44">
        <f t="shared" si="240"/>
        <v>1650000</v>
      </c>
    </row>
    <row r="596" spans="1:14" ht="19.5" hidden="1" thickTop="1" thickBot="1" x14ac:dyDescent="0.3">
      <c r="B596" s="3" t="str">
        <f t="shared" si="241"/>
        <v>b</v>
      </c>
      <c r="C596" s="1" t="s">
        <v>1</v>
      </c>
      <c r="D596" s="7" t="s">
        <v>5</v>
      </c>
      <c r="E596" s="18">
        <v>0</v>
      </c>
      <c r="F596" s="27">
        <f t="shared" si="238"/>
        <v>0</v>
      </c>
      <c r="G596" s="27"/>
      <c r="H596" s="27"/>
      <c r="I596" s="26"/>
      <c r="J596" s="27"/>
      <c r="L596" s="5" t="s">
        <v>162</v>
      </c>
      <c r="N596" s="44">
        <f t="shared" si="240"/>
        <v>0</v>
      </c>
    </row>
    <row r="597" spans="1:14" ht="19.5" hidden="1" thickTop="1" thickBot="1" x14ac:dyDescent="0.3">
      <c r="B597" s="3" t="str">
        <f t="shared" si="241"/>
        <v>b</v>
      </c>
      <c r="C597" s="1" t="s">
        <v>1</v>
      </c>
      <c r="D597" s="7" t="s">
        <v>6</v>
      </c>
      <c r="E597" s="18">
        <v>0</v>
      </c>
      <c r="F597" s="27">
        <f t="shared" si="238"/>
        <v>0</v>
      </c>
      <c r="G597" s="27"/>
      <c r="H597" s="27"/>
      <c r="I597" s="26"/>
      <c r="J597" s="27"/>
      <c r="L597" s="5" t="s">
        <v>162</v>
      </c>
      <c r="N597" s="44">
        <f t="shared" si="240"/>
        <v>0</v>
      </c>
    </row>
    <row r="598" spans="1:14" ht="19.5" hidden="1" thickTop="1" thickBot="1" x14ac:dyDescent="0.3">
      <c r="B598" s="3" t="str">
        <f t="shared" si="241"/>
        <v>b</v>
      </c>
      <c r="C598" s="1" t="s">
        <v>1</v>
      </c>
      <c r="D598" s="7" t="s">
        <v>7</v>
      </c>
      <c r="E598" s="18">
        <v>0</v>
      </c>
      <c r="F598" s="27">
        <f t="shared" si="238"/>
        <v>0</v>
      </c>
      <c r="G598" s="27"/>
      <c r="H598" s="27"/>
      <c r="I598" s="26"/>
      <c r="J598" s="27"/>
      <c r="L598" s="5" t="s">
        <v>162</v>
      </c>
      <c r="N598" s="44">
        <f t="shared" si="240"/>
        <v>0</v>
      </c>
    </row>
    <row r="599" spans="1:14" ht="19.5" hidden="1" thickTop="1" thickBot="1" x14ac:dyDescent="0.3">
      <c r="B599" s="3" t="str">
        <f t="shared" si="241"/>
        <v>b</v>
      </c>
      <c r="C599" s="1" t="s">
        <v>1</v>
      </c>
      <c r="D599" s="7" t="s">
        <v>8</v>
      </c>
      <c r="E599" s="18">
        <v>0</v>
      </c>
      <c r="F599" s="27">
        <f t="shared" si="238"/>
        <v>0</v>
      </c>
      <c r="G599" s="27"/>
      <c r="H599" s="27"/>
      <c r="I599" s="26"/>
      <c r="J599" s="27"/>
      <c r="L599" s="5" t="s">
        <v>162</v>
      </c>
      <c r="N599" s="44">
        <f t="shared" si="240"/>
        <v>0</v>
      </c>
    </row>
    <row r="600" spans="1:14" ht="19.5" hidden="1" thickTop="1" thickBot="1" x14ac:dyDescent="0.3">
      <c r="B600" s="3" t="str">
        <f t="shared" si="241"/>
        <v>b</v>
      </c>
      <c r="C600" s="1" t="s">
        <v>1</v>
      </c>
      <c r="D600" s="7" t="s">
        <v>9</v>
      </c>
      <c r="E600" s="18">
        <v>0</v>
      </c>
      <c r="F600" s="27">
        <f t="shared" si="238"/>
        <v>0</v>
      </c>
      <c r="G600" s="27"/>
      <c r="H600" s="27"/>
      <c r="I600" s="26"/>
      <c r="J600" s="27"/>
      <c r="L600" s="5" t="s">
        <v>162</v>
      </c>
      <c r="N600" s="44">
        <f t="shared" si="240"/>
        <v>0</v>
      </c>
    </row>
    <row r="601" spans="1:14" ht="19.5" hidden="1" thickTop="1" thickBot="1" x14ac:dyDescent="0.3">
      <c r="B601" s="3" t="str">
        <f t="shared" si="241"/>
        <v>b</v>
      </c>
      <c r="C601" s="1" t="s">
        <v>1</v>
      </c>
      <c r="D601" s="7" t="s">
        <v>10</v>
      </c>
      <c r="E601" s="18">
        <v>0</v>
      </c>
      <c r="F601" s="27">
        <f t="shared" si="238"/>
        <v>0</v>
      </c>
      <c r="G601" s="27"/>
      <c r="H601" s="27"/>
      <c r="I601" s="26"/>
      <c r="J601" s="27"/>
      <c r="L601" s="5" t="s">
        <v>162</v>
      </c>
      <c r="N601" s="44">
        <f t="shared" si="240"/>
        <v>0</v>
      </c>
    </row>
    <row r="602" spans="1:14" ht="19.5" hidden="1" thickTop="1" thickBot="1" x14ac:dyDescent="0.3">
      <c r="B602" s="3" t="str">
        <f t="shared" si="241"/>
        <v>b</v>
      </c>
      <c r="C602" s="1" t="s">
        <v>1</v>
      </c>
      <c r="D602" s="7" t="s">
        <v>11</v>
      </c>
      <c r="E602" s="18">
        <v>0</v>
      </c>
      <c r="F602" s="27">
        <f t="shared" si="238"/>
        <v>0</v>
      </c>
      <c r="G602" s="27"/>
      <c r="H602" s="27"/>
      <c r="I602" s="26"/>
      <c r="J602" s="27"/>
      <c r="L602" s="5" t="s">
        <v>162</v>
      </c>
      <c r="N602" s="44">
        <f t="shared" si="240"/>
        <v>0</v>
      </c>
    </row>
    <row r="603" spans="1:14" ht="19.5" hidden="1" thickTop="1" thickBot="1" x14ac:dyDescent="0.3">
      <c r="B603" s="3" t="str">
        <f t="shared" si="241"/>
        <v>b</v>
      </c>
      <c r="C603" s="1" t="s">
        <v>1</v>
      </c>
      <c r="D603" s="7" t="s">
        <v>12</v>
      </c>
      <c r="E603" s="18">
        <v>0</v>
      </c>
      <c r="F603" s="27">
        <f t="shared" si="238"/>
        <v>0</v>
      </c>
      <c r="G603" s="27"/>
      <c r="H603" s="27"/>
      <c r="I603" s="26"/>
      <c r="J603" s="27"/>
      <c r="L603" s="5" t="s">
        <v>162</v>
      </c>
      <c r="N603" s="44">
        <f t="shared" si="240"/>
        <v>0</v>
      </c>
    </row>
    <row r="604" spans="1:14" ht="19.5" thickTop="1" thickBot="1" x14ac:dyDescent="0.3">
      <c r="A604" s="5">
        <v>4</v>
      </c>
      <c r="B604" s="3" t="str">
        <f t="shared" si="241"/>
        <v>a</v>
      </c>
      <c r="C604" s="8" t="s">
        <v>93</v>
      </c>
      <c r="D604" s="9" t="s">
        <v>94</v>
      </c>
      <c r="E604" s="16">
        <f t="shared" ref="E604" si="248">E605+E613+E614+E615</f>
        <v>270000</v>
      </c>
      <c r="F604" s="24">
        <f t="shared" si="238"/>
        <v>0</v>
      </c>
      <c r="G604" s="24">
        <f t="shared" ref="G604:J604" si="249">G605+G613+G614+G615</f>
        <v>0</v>
      </c>
      <c r="H604" s="24">
        <f t="shared" si="249"/>
        <v>0</v>
      </c>
      <c r="I604" s="24">
        <f t="shared" si="249"/>
        <v>0</v>
      </c>
      <c r="J604" s="24">
        <f t="shared" si="249"/>
        <v>0</v>
      </c>
      <c r="K604" s="5" t="s">
        <v>160</v>
      </c>
      <c r="L604" s="5" t="s">
        <v>162</v>
      </c>
      <c r="N604" s="44">
        <f t="shared" si="240"/>
        <v>270000</v>
      </c>
    </row>
    <row r="605" spans="1:14" ht="19.5" thickTop="1" thickBot="1" x14ac:dyDescent="0.3">
      <c r="B605" s="3" t="str">
        <f t="shared" si="241"/>
        <v>a</v>
      </c>
      <c r="C605" s="1" t="s">
        <v>1</v>
      </c>
      <c r="D605" s="7" t="s">
        <v>2</v>
      </c>
      <c r="E605" s="17">
        <f t="shared" ref="E605" si="250">E606+E607+E608+E609+E610+E611+E612</f>
        <v>270000</v>
      </c>
      <c r="F605" s="25">
        <f t="shared" si="238"/>
        <v>0</v>
      </c>
      <c r="G605" s="25">
        <f t="shared" ref="G605:J605" si="251">G606+G607+G608+G609+G610+G611+G612</f>
        <v>0</v>
      </c>
      <c r="H605" s="25">
        <f t="shared" si="251"/>
        <v>0</v>
      </c>
      <c r="I605" s="25">
        <f t="shared" si="251"/>
        <v>0</v>
      </c>
      <c r="J605" s="25">
        <f t="shared" si="251"/>
        <v>0</v>
      </c>
      <c r="K605" s="5" t="s">
        <v>160</v>
      </c>
      <c r="L605" s="5" t="s">
        <v>162</v>
      </c>
      <c r="N605" s="44">
        <f t="shared" si="240"/>
        <v>270000</v>
      </c>
    </row>
    <row r="606" spans="1:14" ht="19.5" hidden="1" thickTop="1" thickBot="1" x14ac:dyDescent="0.3">
      <c r="B606" s="3" t="str">
        <f t="shared" si="241"/>
        <v>b</v>
      </c>
      <c r="C606" s="1" t="s">
        <v>1</v>
      </c>
      <c r="D606" s="7" t="s">
        <v>3</v>
      </c>
      <c r="E606" s="18">
        <v>0</v>
      </c>
      <c r="F606" s="27">
        <f t="shared" si="238"/>
        <v>0</v>
      </c>
      <c r="G606" s="27"/>
      <c r="H606" s="27"/>
      <c r="I606" s="26"/>
      <c r="J606" s="27"/>
      <c r="L606" s="5" t="s">
        <v>162</v>
      </c>
      <c r="N606" s="44">
        <f t="shared" si="240"/>
        <v>0</v>
      </c>
    </row>
    <row r="607" spans="1:14" ht="19.5" thickTop="1" thickBot="1" x14ac:dyDescent="0.3">
      <c r="B607" s="3" t="str">
        <f t="shared" si="241"/>
        <v>a</v>
      </c>
      <c r="C607" s="1" t="s">
        <v>1</v>
      </c>
      <c r="D607" s="7" t="s">
        <v>4</v>
      </c>
      <c r="E607" s="18">
        <v>270000</v>
      </c>
      <c r="F607" s="27">
        <f t="shared" si="238"/>
        <v>0</v>
      </c>
      <c r="G607" s="27"/>
      <c r="H607" s="27"/>
      <c r="I607" s="27"/>
      <c r="J607" s="27"/>
      <c r="L607" s="5" t="s">
        <v>162</v>
      </c>
      <c r="N607" s="44">
        <f t="shared" si="240"/>
        <v>270000</v>
      </c>
    </row>
    <row r="608" spans="1:14" ht="19.5" hidden="1" thickTop="1" thickBot="1" x14ac:dyDescent="0.3">
      <c r="B608" s="3" t="str">
        <f t="shared" si="241"/>
        <v>b</v>
      </c>
      <c r="C608" s="1" t="s">
        <v>1</v>
      </c>
      <c r="D608" s="7" t="s">
        <v>5</v>
      </c>
      <c r="E608" s="18">
        <v>0</v>
      </c>
      <c r="F608" s="27">
        <f t="shared" si="238"/>
        <v>0</v>
      </c>
      <c r="G608" s="27"/>
      <c r="H608" s="27"/>
      <c r="I608" s="26"/>
      <c r="J608" s="27"/>
      <c r="L608" s="5" t="s">
        <v>162</v>
      </c>
      <c r="N608" s="44">
        <f t="shared" si="240"/>
        <v>0</v>
      </c>
    </row>
    <row r="609" spans="1:14" ht="19.5" hidden="1" thickTop="1" thickBot="1" x14ac:dyDescent="0.3">
      <c r="B609" s="3" t="str">
        <f t="shared" si="241"/>
        <v>b</v>
      </c>
      <c r="C609" s="1" t="s">
        <v>1</v>
      </c>
      <c r="D609" s="7" t="s">
        <v>6</v>
      </c>
      <c r="E609" s="18">
        <v>0</v>
      </c>
      <c r="F609" s="27">
        <f t="shared" si="238"/>
        <v>0</v>
      </c>
      <c r="G609" s="27"/>
      <c r="H609" s="27"/>
      <c r="I609" s="26"/>
      <c r="J609" s="27"/>
      <c r="L609" s="5" t="s">
        <v>162</v>
      </c>
      <c r="N609" s="44">
        <f t="shared" si="240"/>
        <v>0</v>
      </c>
    </row>
    <row r="610" spans="1:14" ht="19.5" hidden="1" thickTop="1" thickBot="1" x14ac:dyDescent="0.3">
      <c r="B610" s="3" t="str">
        <f t="shared" si="241"/>
        <v>b</v>
      </c>
      <c r="C610" s="1" t="s">
        <v>1</v>
      </c>
      <c r="D610" s="7" t="s">
        <v>7</v>
      </c>
      <c r="E610" s="18">
        <v>0</v>
      </c>
      <c r="F610" s="27">
        <f t="shared" si="238"/>
        <v>0</v>
      </c>
      <c r="G610" s="27"/>
      <c r="H610" s="27"/>
      <c r="I610" s="26"/>
      <c r="J610" s="27"/>
      <c r="L610" s="5" t="s">
        <v>162</v>
      </c>
      <c r="N610" s="44">
        <f t="shared" si="240"/>
        <v>0</v>
      </c>
    </row>
    <row r="611" spans="1:14" ht="19.5" hidden="1" thickTop="1" thickBot="1" x14ac:dyDescent="0.3">
      <c r="B611" s="3" t="str">
        <f t="shared" si="241"/>
        <v>b</v>
      </c>
      <c r="C611" s="1" t="s">
        <v>1</v>
      </c>
      <c r="D611" s="7" t="s">
        <v>8</v>
      </c>
      <c r="E611" s="18">
        <v>0</v>
      </c>
      <c r="F611" s="27">
        <f t="shared" si="238"/>
        <v>0</v>
      </c>
      <c r="G611" s="27"/>
      <c r="H611" s="27"/>
      <c r="I611" s="26"/>
      <c r="J611" s="27"/>
      <c r="L611" s="5" t="s">
        <v>162</v>
      </c>
      <c r="N611" s="44">
        <f t="shared" si="240"/>
        <v>0</v>
      </c>
    </row>
    <row r="612" spans="1:14" ht="19.5" hidden="1" thickTop="1" thickBot="1" x14ac:dyDescent="0.3">
      <c r="B612" s="3" t="str">
        <f t="shared" si="241"/>
        <v>b</v>
      </c>
      <c r="C612" s="1" t="s">
        <v>1</v>
      </c>
      <c r="D612" s="7" t="s">
        <v>9</v>
      </c>
      <c r="E612" s="18">
        <v>0</v>
      </c>
      <c r="F612" s="27">
        <f t="shared" si="238"/>
        <v>0</v>
      </c>
      <c r="G612" s="27"/>
      <c r="H612" s="27"/>
      <c r="I612" s="26"/>
      <c r="J612" s="27"/>
      <c r="L612" s="5" t="s">
        <v>162</v>
      </c>
      <c r="N612" s="44">
        <f t="shared" si="240"/>
        <v>0</v>
      </c>
    </row>
    <row r="613" spans="1:14" ht="19.5" hidden="1" thickTop="1" thickBot="1" x14ac:dyDescent="0.3">
      <c r="B613" s="3" t="str">
        <f t="shared" si="241"/>
        <v>b</v>
      </c>
      <c r="C613" s="1" t="s">
        <v>1</v>
      </c>
      <c r="D613" s="7" t="s">
        <v>10</v>
      </c>
      <c r="E613" s="18">
        <v>0</v>
      </c>
      <c r="F613" s="27">
        <f t="shared" si="238"/>
        <v>0</v>
      </c>
      <c r="G613" s="27"/>
      <c r="H613" s="27"/>
      <c r="I613" s="26"/>
      <c r="J613" s="27"/>
      <c r="L613" s="5" t="s">
        <v>162</v>
      </c>
      <c r="N613" s="44">
        <f t="shared" si="240"/>
        <v>0</v>
      </c>
    </row>
    <row r="614" spans="1:14" ht="19.5" hidden="1" thickTop="1" thickBot="1" x14ac:dyDescent="0.3">
      <c r="B614" s="3" t="str">
        <f t="shared" si="241"/>
        <v>b</v>
      </c>
      <c r="C614" s="1" t="s">
        <v>1</v>
      </c>
      <c r="D614" s="7" t="s">
        <v>11</v>
      </c>
      <c r="E614" s="18">
        <v>0</v>
      </c>
      <c r="F614" s="27">
        <f t="shared" si="238"/>
        <v>0</v>
      </c>
      <c r="G614" s="27"/>
      <c r="H614" s="27"/>
      <c r="I614" s="26"/>
      <c r="J614" s="27"/>
      <c r="L614" s="5" t="s">
        <v>162</v>
      </c>
      <c r="N614" s="44">
        <f t="shared" si="240"/>
        <v>0</v>
      </c>
    </row>
    <row r="615" spans="1:14" ht="19.5" hidden="1" thickTop="1" thickBot="1" x14ac:dyDescent="0.3">
      <c r="B615" s="3" t="str">
        <f t="shared" si="241"/>
        <v>b</v>
      </c>
      <c r="C615" s="1" t="s">
        <v>1</v>
      </c>
      <c r="D615" s="7" t="s">
        <v>12</v>
      </c>
      <c r="E615" s="18">
        <v>0</v>
      </c>
      <c r="F615" s="27">
        <f t="shared" si="238"/>
        <v>0</v>
      </c>
      <c r="G615" s="27"/>
      <c r="H615" s="27"/>
      <c r="I615" s="26"/>
      <c r="J615" s="27"/>
      <c r="L615" s="5" t="s">
        <v>162</v>
      </c>
      <c r="N615" s="44">
        <f t="shared" si="240"/>
        <v>0</v>
      </c>
    </row>
    <row r="616" spans="1:14" ht="19.5" thickTop="1" thickBot="1" x14ac:dyDescent="0.3">
      <c r="A616" s="5">
        <v>4</v>
      </c>
      <c r="B616" s="3" t="str">
        <f t="shared" si="241"/>
        <v>a</v>
      </c>
      <c r="C616" s="8" t="s">
        <v>95</v>
      </c>
      <c r="D616" s="9" t="s">
        <v>96</v>
      </c>
      <c r="E616" s="16">
        <f t="shared" ref="E616" si="252">E617+E625+E626+E627</f>
        <v>8000000</v>
      </c>
      <c r="F616" s="24">
        <f t="shared" si="238"/>
        <v>0</v>
      </c>
      <c r="G616" s="24">
        <f t="shared" ref="G616:J616" si="253">G617+G625+G626+G627</f>
        <v>0</v>
      </c>
      <c r="H616" s="24">
        <f t="shared" si="253"/>
        <v>0</v>
      </c>
      <c r="I616" s="24">
        <f t="shared" si="253"/>
        <v>0</v>
      </c>
      <c r="J616" s="24">
        <f t="shared" si="253"/>
        <v>0</v>
      </c>
      <c r="K616" s="5" t="s">
        <v>160</v>
      </c>
      <c r="L616" s="5" t="s">
        <v>170</v>
      </c>
      <c r="N616" s="44">
        <f t="shared" si="240"/>
        <v>8000000</v>
      </c>
    </row>
    <row r="617" spans="1:14" ht="19.5" thickTop="1" thickBot="1" x14ac:dyDescent="0.3">
      <c r="B617" s="3" t="str">
        <f t="shared" si="241"/>
        <v>a</v>
      </c>
      <c r="C617" s="1" t="s">
        <v>1</v>
      </c>
      <c r="D617" s="7" t="s">
        <v>2</v>
      </c>
      <c r="E617" s="17">
        <f t="shared" ref="E617" si="254">E618+E619+E620+E621+E622+E623+E624</f>
        <v>8000000</v>
      </c>
      <c r="F617" s="25">
        <f t="shared" si="238"/>
        <v>0</v>
      </c>
      <c r="G617" s="25">
        <f t="shared" ref="G617:J617" si="255">G618+G619+G620+G621+G622+G623+G624</f>
        <v>0</v>
      </c>
      <c r="H617" s="25">
        <f t="shared" si="255"/>
        <v>0</v>
      </c>
      <c r="I617" s="25">
        <f t="shared" si="255"/>
        <v>0</v>
      </c>
      <c r="J617" s="25">
        <f t="shared" si="255"/>
        <v>0</v>
      </c>
      <c r="K617" s="5" t="s">
        <v>160</v>
      </c>
      <c r="L617" s="5" t="s">
        <v>170</v>
      </c>
      <c r="N617" s="44">
        <f t="shared" si="240"/>
        <v>8000000</v>
      </c>
    </row>
    <row r="618" spans="1:14" ht="19.5" hidden="1" thickTop="1" thickBot="1" x14ac:dyDescent="0.3">
      <c r="B618" s="3" t="str">
        <f t="shared" si="241"/>
        <v>b</v>
      </c>
      <c r="C618" s="1" t="s">
        <v>1</v>
      </c>
      <c r="D618" s="7" t="s">
        <v>3</v>
      </c>
      <c r="E618" s="17">
        <f>E630+E642</f>
        <v>0</v>
      </c>
      <c r="F618" s="25">
        <f t="shared" si="238"/>
        <v>0</v>
      </c>
      <c r="G618" s="25">
        <f t="shared" ref="G618:J618" si="256">G630+G642</f>
        <v>0</v>
      </c>
      <c r="H618" s="25">
        <f t="shared" si="256"/>
        <v>0</v>
      </c>
      <c r="I618" s="25">
        <f t="shared" si="256"/>
        <v>0</v>
      </c>
      <c r="J618" s="25">
        <f t="shared" si="256"/>
        <v>0</v>
      </c>
      <c r="K618" s="5" t="s">
        <v>160</v>
      </c>
      <c r="L618" s="5" t="s">
        <v>170</v>
      </c>
      <c r="N618" s="44">
        <f t="shared" si="240"/>
        <v>0</v>
      </c>
    </row>
    <row r="619" spans="1:14" ht="19.5" hidden="1" thickTop="1" thickBot="1" x14ac:dyDescent="0.3">
      <c r="B619" s="3" t="str">
        <f t="shared" si="241"/>
        <v>b</v>
      </c>
      <c r="C619" s="1" t="s">
        <v>1</v>
      </c>
      <c r="D619" s="7" t="s">
        <v>4</v>
      </c>
      <c r="E619" s="17">
        <f t="shared" ref="E619" si="257">E631+E643</f>
        <v>0</v>
      </c>
      <c r="F619" s="25">
        <f t="shared" si="238"/>
        <v>0</v>
      </c>
      <c r="G619" s="25">
        <f t="shared" ref="G619:J619" si="258">G631+G643</f>
        <v>0</v>
      </c>
      <c r="H619" s="25">
        <f t="shared" si="258"/>
        <v>0</v>
      </c>
      <c r="I619" s="25">
        <f t="shared" si="258"/>
        <v>0</v>
      </c>
      <c r="J619" s="25">
        <f t="shared" si="258"/>
        <v>0</v>
      </c>
      <c r="K619" s="5" t="s">
        <v>160</v>
      </c>
      <c r="L619" s="5" t="s">
        <v>170</v>
      </c>
      <c r="N619" s="44">
        <f t="shared" si="240"/>
        <v>0</v>
      </c>
    </row>
    <row r="620" spans="1:14" ht="19.5" hidden="1" thickTop="1" thickBot="1" x14ac:dyDescent="0.3">
      <c r="B620" s="3" t="str">
        <f t="shared" si="241"/>
        <v>b</v>
      </c>
      <c r="C620" s="1" t="s">
        <v>1</v>
      </c>
      <c r="D620" s="7" t="s">
        <v>5</v>
      </c>
      <c r="E620" s="17">
        <f t="shared" ref="E620" si="259">E632+E644</f>
        <v>0</v>
      </c>
      <c r="F620" s="25">
        <f t="shared" si="238"/>
        <v>0</v>
      </c>
      <c r="G620" s="25">
        <f t="shared" ref="G620:J620" si="260">G632+G644</f>
        <v>0</v>
      </c>
      <c r="H620" s="25">
        <f t="shared" si="260"/>
        <v>0</v>
      </c>
      <c r="I620" s="25">
        <f t="shared" si="260"/>
        <v>0</v>
      </c>
      <c r="J620" s="25">
        <f t="shared" si="260"/>
        <v>0</v>
      </c>
      <c r="K620" s="5" t="s">
        <v>160</v>
      </c>
      <c r="L620" s="5" t="s">
        <v>170</v>
      </c>
      <c r="N620" s="44">
        <f t="shared" si="240"/>
        <v>0</v>
      </c>
    </row>
    <row r="621" spans="1:14" ht="19.5" hidden="1" thickTop="1" thickBot="1" x14ac:dyDescent="0.3">
      <c r="B621" s="3" t="str">
        <f t="shared" si="241"/>
        <v>b</v>
      </c>
      <c r="C621" s="1" t="s">
        <v>1</v>
      </c>
      <c r="D621" s="7" t="s">
        <v>6</v>
      </c>
      <c r="E621" s="17">
        <f t="shared" ref="E621" si="261">E633+E645</f>
        <v>0</v>
      </c>
      <c r="F621" s="25">
        <f t="shared" si="238"/>
        <v>0</v>
      </c>
      <c r="G621" s="25">
        <f t="shared" ref="G621:J621" si="262">G633+G645</f>
        <v>0</v>
      </c>
      <c r="H621" s="25">
        <f t="shared" si="262"/>
        <v>0</v>
      </c>
      <c r="I621" s="25">
        <f t="shared" si="262"/>
        <v>0</v>
      </c>
      <c r="J621" s="25">
        <f t="shared" si="262"/>
        <v>0</v>
      </c>
      <c r="K621" s="5" t="s">
        <v>160</v>
      </c>
      <c r="L621" s="5" t="s">
        <v>170</v>
      </c>
      <c r="N621" s="44">
        <f t="shared" si="240"/>
        <v>0</v>
      </c>
    </row>
    <row r="622" spans="1:14" ht="19.5" hidden="1" thickTop="1" thickBot="1" x14ac:dyDescent="0.3">
      <c r="B622" s="3" t="str">
        <f t="shared" si="241"/>
        <v>b</v>
      </c>
      <c r="C622" s="1" t="s">
        <v>1</v>
      </c>
      <c r="D622" s="7" t="s">
        <v>7</v>
      </c>
      <c r="E622" s="17">
        <f t="shared" ref="E622" si="263">E634+E646</f>
        <v>0</v>
      </c>
      <c r="F622" s="25">
        <f t="shared" si="238"/>
        <v>0</v>
      </c>
      <c r="G622" s="25">
        <f t="shared" ref="G622:J622" si="264">G634+G646</f>
        <v>0</v>
      </c>
      <c r="H622" s="25">
        <f t="shared" si="264"/>
        <v>0</v>
      </c>
      <c r="I622" s="25">
        <f t="shared" si="264"/>
        <v>0</v>
      </c>
      <c r="J622" s="25">
        <f t="shared" si="264"/>
        <v>0</v>
      </c>
      <c r="K622" s="5" t="s">
        <v>160</v>
      </c>
      <c r="L622" s="5" t="s">
        <v>170</v>
      </c>
      <c r="N622" s="44">
        <f t="shared" si="240"/>
        <v>0</v>
      </c>
    </row>
    <row r="623" spans="1:14" ht="19.5" thickTop="1" thickBot="1" x14ac:dyDescent="0.3">
      <c r="B623" s="3" t="str">
        <f t="shared" si="241"/>
        <v>a</v>
      </c>
      <c r="C623" s="1" t="s">
        <v>1</v>
      </c>
      <c r="D623" s="7" t="s">
        <v>8</v>
      </c>
      <c r="E623" s="17">
        <f t="shared" ref="E623" si="265">E635+E647</f>
        <v>8000000</v>
      </c>
      <c r="F623" s="25">
        <f t="shared" si="238"/>
        <v>0</v>
      </c>
      <c r="G623" s="25">
        <f t="shared" ref="G623:J623" si="266">G635+G647</f>
        <v>0</v>
      </c>
      <c r="H623" s="25">
        <f t="shared" si="266"/>
        <v>0</v>
      </c>
      <c r="I623" s="25">
        <f t="shared" si="266"/>
        <v>0</v>
      </c>
      <c r="J623" s="25">
        <f t="shared" si="266"/>
        <v>0</v>
      </c>
      <c r="K623" s="5" t="s">
        <v>160</v>
      </c>
      <c r="L623" s="5" t="s">
        <v>170</v>
      </c>
      <c r="N623" s="44">
        <f t="shared" si="240"/>
        <v>8000000</v>
      </c>
    </row>
    <row r="624" spans="1:14" ht="19.5" hidden="1" thickTop="1" thickBot="1" x14ac:dyDescent="0.3">
      <c r="B624" s="3" t="str">
        <f t="shared" si="241"/>
        <v>b</v>
      </c>
      <c r="C624" s="1" t="s">
        <v>1</v>
      </c>
      <c r="D624" s="7" t="s">
        <v>9</v>
      </c>
      <c r="E624" s="17">
        <f t="shared" ref="E624" si="267">E636+E648</f>
        <v>0</v>
      </c>
      <c r="F624" s="25">
        <f t="shared" si="238"/>
        <v>0</v>
      </c>
      <c r="G624" s="25">
        <f t="shared" ref="G624:J624" si="268">G636+G648</f>
        <v>0</v>
      </c>
      <c r="H624" s="25">
        <f t="shared" si="268"/>
        <v>0</v>
      </c>
      <c r="I624" s="25">
        <f t="shared" si="268"/>
        <v>0</v>
      </c>
      <c r="J624" s="25">
        <f t="shared" si="268"/>
        <v>0</v>
      </c>
      <c r="K624" s="5" t="s">
        <v>160</v>
      </c>
      <c r="L624" s="5" t="s">
        <v>170</v>
      </c>
      <c r="N624" s="44">
        <f t="shared" si="240"/>
        <v>0</v>
      </c>
    </row>
    <row r="625" spans="1:14" ht="19.5" hidden="1" thickTop="1" thickBot="1" x14ac:dyDescent="0.3">
      <c r="B625" s="3" t="str">
        <f t="shared" si="241"/>
        <v>b</v>
      </c>
      <c r="C625" s="1" t="s">
        <v>1</v>
      </c>
      <c r="D625" s="7" t="s">
        <v>10</v>
      </c>
      <c r="E625" s="17">
        <f t="shared" ref="E625" si="269">E637+E649</f>
        <v>0</v>
      </c>
      <c r="F625" s="25">
        <f t="shared" si="238"/>
        <v>0</v>
      </c>
      <c r="G625" s="25">
        <f t="shared" ref="G625:J625" si="270">G637+G649</f>
        <v>0</v>
      </c>
      <c r="H625" s="25">
        <f t="shared" si="270"/>
        <v>0</v>
      </c>
      <c r="I625" s="25">
        <f t="shared" si="270"/>
        <v>0</v>
      </c>
      <c r="J625" s="25">
        <f t="shared" si="270"/>
        <v>0</v>
      </c>
      <c r="K625" s="5" t="s">
        <v>160</v>
      </c>
      <c r="L625" s="5" t="s">
        <v>170</v>
      </c>
      <c r="N625" s="44">
        <f t="shared" si="240"/>
        <v>0</v>
      </c>
    </row>
    <row r="626" spans="1:14" ht="19.5" hidden="1" thickTop="1" thickBot="1" x14ac:dyDescent="0.3">
      <c r="B626" s="3" t="str">
        <f t="shared" si="241"/>
        <v>b</v>
      </c>
      <c r="C626" s="1" t="s">
        <v>1</v>
      </c>
      <c r="D626" s="7" t="s">
        <v>11</v>
      </c>
      <c r="E626" s="17">
        <f t="shared" ref="E626" si="271">E638+E650</f>
        <v>0</v>
      </c>
      <c r="F626" s="25">
        <f t="shared" si="238"/>
        <v>0</v>
      </c>
      <c r="G626" s="25">
        <f t="shared" ref="G626:J626" si="272">G638+G650</f>
        <v>0</v>
      </c>
      <c r="H626" s="25">
        <f t="shared" si="272"/>
        <v>0</v>
      </c>
      <c r="I626" s="25">
        <f t="shared" si="272"/>
        <v>0</v>
      </c>
      <c r="J626" s="25">
        <f t="shared" si="272"/>
        <v>0</v>
      </c>
      <c r="K626" s="5" t="s">
        <v>160</v>
      </c>
      <c r="L626" s="5" t="s">
        <v>170</v>
      </c>
      <c r="N626" s="44">
        <f t="shared" si="240"/>
        <v>0</v>
      </c>
    </row>
    <row r="627" spans="1:14" ht="19.5" hidden="1" thickTop="1" thickBot="1" x14ac:dyDescent="0.3">
      <c r="B627" s="3" t="str">
        <f t="shared" si="241"/>
        <v>b</v>
      </c>
      <c r="C627" s="1" t="s">
        <v>1</v>
      </c>
      <c r="D627" s="7" t="s">
        <v>12</v>
      </c>
      <c r="E627" s="17">
        <f t="shared" ref="E627" si="273">E639+E651</f>
        <v>0</v>
      </c>
      <c r="F627" s="25">
        <f t="shared" si="238"/>
        <v>0</v>
      </c>
      <c r="G627" s="25">
        <f t="shared" ref="G627:J627" si="274">G639+G651</f>
        <v>0</v>
      </c>
      <c r="H627" s="25">
        <f t="shared" si="274"/>
        <v>0</v>
      </c>
      <c r="I627" s="25">
        <f t="shared" si="274"/>
        <v>0</v>
      </c>
      <c r="J627" s="25">
        <f t="shared" si="274"/>
        <v>0</v>
      </c>
      <c r="K627" s="5" t="s">
        <v>160</v>
      </c>
      <c r="L627" s="5" t="s">
        <v>170</v>
      </c>
      <c r="N627" s="44">
        <f t="shared" si="240"/>
        <v>0</v>
      </c>
    </row>
    <row r="628" spans="1:14" ht="19.5" thickTop="1" thickBot="1" x14ac:dyDescent="0.3">
      <c r="A628" s="5">
        <v>5</v>
      </c>
      <c r="B628" s="3" t="str">
        <f t="shared" si="241"/>
        <v>a</v>
      </c>
      <c r="C628" s="8" t="s">
        <v>97</v>
      </c>
      <c r="D628" s="9" t="s">
        <v>96</v>
      </c>
      <c r="E628" s="16">
        <f t="shared" ref="E628" si="275">E629+E637+E638+E639</f>
        <v>8000000</v>
      </c>
      <c r="F628" s="24">
        <f t="shared" ref="F628:F691" si="276">G628+H628+I628+J628</f>
        <v>0</v>
      </c>
      <c r="G628" s="24">
        <f t="shared" ref="G628:J628" si="277">G629+G637+G638+G639</f>
        <v>0</v>
      </c>
      <c r="H628" s="24">
        <f t="shared" si="277"/>
        <v>0</v>
      </c>
      <c r="I628" s="24">
        <f t="shared" si="277"/>
        <v>0</v>
      </c>
      <c r="J628" s="24">
        <f t="shared" si="277"/>
        <v>0</v>
      </c>
      <c r="K628" s="5" t="s">
        <v>160</v>
      </c>
      <c r="L628" s="5" t="s">
        <v>169</v>
      </c>
      <c r="N628" s="44">
        <f t="shared" ref="N628:N691" si="278">E628-F628</f>
        <v>8000000</v>
      </c>
    </row>
    <row r="629" spans="1:14" ht="19.5" thickTop="1" thickBot="1" x14ac:dyDescent="0.3">
      <c r="B629" s="3" t="str">
        <f t="shared" si="241"/>
        <v>a</v>
      </c>
      <c r="C629" s="1" t="s">
        <v>1</v>
      </c>
      <c r="D629" s="7" t="s">
        <v>2</v>
      </c>
      <c r="E629" s="17">
        <f t="shared" ref="E629" si="279">E630+E631+E632+E633+E634+E635+E636</f>
        <v>8000000</v>
      </c>
      <c r="F629" s="25">
        <f t="shared" si="276"/>
        <v>0</v>
      </c>
      <c r="G629" s="25">
        <f t="shared" ref="G629:J629" si="280">G630+G631+G632+G633+G634+G635+G636</f>
        <v>0</v>
      </c>
      <c r="H629" s="25">
        <f t="shared" si="280"/>
        <v>0</v>
      </c>
      <c r="I629" s="25">
        <f t="shared" si="280"/>
        <v>0</v>
      </c>
      <c r="J629" s="25">
        <f t="shared" si="280"/>
        <v>0</v>
      </c>
      <c r="K629" s="5" t="s">
        <v>160</v>
      </c>
      <c r="L629" s="5" t="s">
        <v>169</v>
      </c>
      <c r="N629" s="44">
        <f t="shared" si="278"/>
        <v>8000000</v>
      </c>
    </row>
    <row r="630" spans="1:14" ht="19.5" hidden="1" thickTop="1" thickBot="1" x14ac:dyDescent="0.3">
      <c r="B630" s="3" t="str">
        <f t="shared" si="241"/>
        <v>b</v>
      </c>
      <c r="C630" s="1" t="s">
        <v>1</v>
      </c>
      <c r="D630" s="7" t="s">
        <v>3</v>
      </c>
      <c r="E630" s="18">
        <v>0</v>
      </c>
      <c r="F630" s="27">
        <f t="shared" si="276"/>
        <v>0</v>
      </c>
      <c r="G630" s="27"/>
      <c r="H630" s="27"/>
      <c r="I630" s="26"/>
      <c r="J630" s="27"/>
      <c r="L630" s="5" t="s">
        <v>169</v>
      </c>
      <c r="N630" s="44">
        <f t="shared" si="278"/>
        <v>0</v>
      </c>
    </row>
    <row r="631" spans="1:14" ht="19.5" hidden="1" thickTop="1" thickBot="1" x14ac:dyDescent="0.3">
      <c r="B631" s="3" t="str">
        <f t="shared" si="241"/>
        <v>b</v>
      </c>
      <c r="C631" s="1" t="s">
        <v>1</v>
      </c>
      <c r="D631" s="7" t="s">
        <v>4</v>
      </c>
      <c r="E631" s="18">
        <v>0</v>
      </c>
      <c r="F631" s="27">
        <f t="shared" si="276"/>
        <v>0</v>
      </c>
      <c r="G631" s="27"/>
      <c r="H631" s="27"/>
      <c r="I631" s="26"/>
      <c r="J631" s="27"/>
      <c r="L631" s="5" t="s">
        <v>169</v>
      </c>
      <c r="N631" s="44">
        <f t="shared" si="278"/>
        <v>0</v>
      </c>
    </row>
    <row r="632" spans="1:14" ht="19.5" hidden="1" thickTop="1" thickBot="1" x14ac:dyDescent="0.3">
      <c r="B632" s="3" t="str">
        <f t="shared" si="241"/>
        <v>b</v>
      </c>
      <c r="C632" s="1" t="s">
        <v>1</v>
      </c>
      <c r="D632" s="7" t="s">
        <v>5</v>
      </c>
      <c r="E632" s="18">
        <v>0</v>
      </c>
      <c r="F632" s="27">
        <f t="shared" si="276"/>
        <v>0</v>
      </c>
      <c r="G632" s="27"/>
      <c r="H632" s="27"/>
      <c r="I632" s="26"/>
      <c r="J632" s="27"/>
      <c r="L632" s="5" t="s">
        <v>169</v>
      </c>
      <c r="N632" s="44">
        <f t="shared" si="278"/>
        <v>0</v>
      </c>
    </row>
    <row r="633" spans="1:14" ht="19.5" hidden="1" thickTop="1" thickBot="1" x14ac:dyDescent="0.3">
      <c r="B633" s="3" t="str">
        <f t="shared" si="241"/>
        <v>b</v>
      </c>
      <c r="C633" s="1" t="s">
        <v>1</v>
      </c>
      <c r="D633" s="7" t="s">
        <v>6</v>
      </c>
      <c r="E633" s="18">
        <v>0</v>
      </c>
      <c r="F633" s="27">
        <f t="shared" si="276"/>
        <v>0</v>
      </c>
      <c r="G633" s="27"/>
      <c r="H633" s="27"/>
      <c r="I633" s="26"/>
      <c r="J633" s="27"/>
      <c r="L633" s="5" t="s">
        <v>169</v>
      </c>
      <c r="N633" s="44">
        <f t="shared" si="278"/>
        <v>0</v>
      </c>
    </row>
    <row r="634" spans="1:14" ht="19.5" hidden="1" thickTop="1" thickBot="1" x14ac:dyDescent="0.3">
      <c r="B634" s="3" t="str">
        <f t="shared" si="241"/>
        <v>b</v>
      </c>
      <c r="C634" s="1" t="s">
        <v>1</v>
      </c>
      <c r="D634" s="7" t="s">
        <v>7</v>
      </c>
      <c r="E634" s="18">
        <v>0</v>
      </c>
      <c r="F634" s="27">
        <f t="shared" si="276"/>
        <v>0</v>
      </c>
      <c r="G634" s="27"/>
      <c r="H634" s="27"/>
      <c r="I634" s="26"/>
      <c r="J634" s="27"/>
      <c r="L634" s="5" t="s">
        <v>169</v>
      </c>
      <c r="N634" s="44">
        <f t="shared" si="278"/>
        <v>0</v>
      </c>
    </row>
    <row r="635" spans="1:14" ht="19.5" thickTop="1" thickBot="1" x14ac:dyDescent="0.3">
      <c r="B635" s="3" t="str">
        <f t="shared" si="241"/>
        <v>a</v>
      </c>
      <c r="C635" s="1" t="s">
        <v>1</v>
      </c>
      <c r="D635" s="7" t="s">
        <v>8</v>
      </c>
      <c r="E635" s="18">
        <v>8000000</v>
      </c>
      <c r="F635" s="27">
        <f t="shared" si="276"/>
        <v>0</v>
      </c>
      <c r="G635" s="27"/>
      <c r="H635" s="27"/>
      <c r="I635" s="27"/>
      <c r="J635" s="27"/>
      <c r="L635" s="5" t="s">
        <v>169</v>
      </c>
      <c r="N635" s="44">
        <f t="shared" si="278"/>
        <v>8000000</v>
      </c>
    </row>
    <row r="636" spans="1:14" ht="19.5" hidden="1" thickTop="1" thickBot="1" x14ac:dyDescent="0.3">
      <c r="B636" s="3" t="str">
        <f t="shared" si="241"/>
        <v>b</v>
      </c>
      <c r="C636" s="1" t="s">
        <v>1</v>
      </c>
      <c r="D636" s="7" t="s">
        <v>9</v>
      </c>
      <c r="E636" s="18">
        <v>0</v>
      </c>
      <c r="F636" s="27">
        <f t="shared" si="276"/>
        <v>0</v>
      </c>
      <c r="G636" s="27"/>
      <c r="H636" s="27"/>
      <c r="I636" s="26"/>
      <c r="J636" s="27"/>
      <c r="L636" s="5" t="s">
        <v>169</v>
      </c>
      <c r="N636" s="44">
        <f t="shared" si="278"/>
        <v>0</v>
      </c>
    </row>
    <row r="637" spans="1:14" ht="19.5" hidden="1" thickTop="1" thickBot="1" x14ac:dyDescent="0.3">
      <c r="B637" s="3" t="str">
        <f t="shared" si="241"/>
        <v>b</v>
      </c>
      <c r="C637" s="1" t="s">
        <v>1</v>
      </c>
      <c r="D637" s="7" t="s">
        <v>10</v>
      </c>
      <c r="E637" s="18">
        <v>0</v>
      </c>
      <c r="F637" s="27">
        <f t="shared" si="276"/>
        <v>0</v>
      </c>
      <c r="G637" s="27"/>
      <c r="H637" s="27"/>
      <c r="I637" s="26"/>
      <c r="J637" s="27"/>
      <c r="L637" s="5" t="s">
        <v>169</v>
      </c>
      <c r="N637" s="44">
        <f t="shared" si="278"/>
        <v>0</v>
      </c>
    </row>
    <row r="638" spans="1:14" ht="19.5" hidden="1" thickTop="1" thickBot="1" x14ac:dyDescent="0.3">
      <c r="B638" s="3" t="str">
        <f t="shared" si="241"/>
        <v>b</v>
      </c>
      <c r="C638" s="1" t="s">
        <v>1</v>
      </c>
      <c r="D638" s="7" t="s">
        <v>11</v>
      </c>
      <c r="E638" s="18">
        <v>0</v>
      </c>
      <c r="F638" s="27">
        <f t="shared" si="276"/>
        <v>0</v>
      </c>
      <c r="G638" s="27"/>
      <c r="H638" s="27"/>
      <c r="I638" s="26"/>
      <c r="J638" s="27"/>
      <c r="L638" s="5" t="s">
        <v>169</v>
      </c>
      <c r="N638" s="44">
        <f t="shared" si="278"/>
        <v>0</v>
      </c>
    </row>
    <row r="639" spans="1:14" ht="19.5" hidden="1" thickTop="1" thickBot="1" x14ac:dyDescent="0.3">
      <c r="B639" s="3" t="str">
        <f t="shared" si="241"/>
        <v>b</v>
      </c>
      <c r="C639" s="1" t="s">
        <v>1</v>
      </c>
      <c r="D639" s="7" t="s">
        <v>12</v>
      </c>
      <c r="E639" s="18">
        <v>0</v>
      </c>
      <c r="F639" s="27">
        <f t="shared" si="276"/>
        <v>0</v>
      </c>
      <c r="G639" s="27"/>
      <c r="H639" s="27"/>
      <c r="I639" s="26"/>
      <c r="J639" s="27"/>
      <c r="L639" s="5" t="s">
        <v>169</v>
      </c>
      <c r="N639" s="44">
        <f t="shared" si="278"/>
        <v>0</v>
      </c>
    </row>
    <row r="640" spans="1:14" ht="61.5" hidden="1" thickTop="1" thickBot="1" x14ac:dyDescent="0.3">
      <c r="A640" s="5">
        <v>5</v>
      </c>
      <c r="B640" s="3" t="str">
        <f t="shared" si="241"/>
        <v>b</v>
      </c>
      <c r="C640" s="8" t="s">
        <v>98</v>
      </c>
      <c r="D640" s="9" t="s">
        <v>99</v>
      </c>
      <c r="E640" s="16">
        <f t="shared" ref="E640" si="281">E641+E649+E650+E651</f>
        <v>0</v>
      </c>
      <c r="F640" s="24">
        <f t="shared" si="276"/>
        <v>0</v>
      </c>
      <c r="G640" s="24">
        <f t="shared" ref="G640:J640" si="282">G641+G649+G650+G651</f>
        <v>0</v>
      </c>
      <c r="H640" s="24">
        <f t="shared" si="282"/>
        <v>0</v>
      </c>
      <c r="I640" s="24">
        <f t="shared" si="282"/>
        <v>0</v>
      </c>
      <c r="J640" s="24">
        <f t="shared" si="282"/>
        <v>0</v>
      </c>
      <c r="K640" s="5" t="s">
        <v>160</v>
      </c>
      <c r="L640" s="5" t="s">
        <v>161</v>
      </c>
      <c r="N640" s="44">
        <f t="shared" si="278"/>
        <v>0</v>
      </c>
    </row>
    <row r="641" spans="1:14" ht="19.5" hidden="1" thickTop="1" thickBot="1" x14ac:dyDescent="0.3">
      <c r="B641" s="3" t="str">
        <f t="shared" si="241"/>
        <v>b</v>
      </c>
      <c r="C641" s="1" t="s">
        <v>1</v>
      </c>
      <c r="D641" s="7" t="s">
        <v>2</v>
      </c>
      <c r="E641" s="17">
        <f t="shared" ref="E641" si="283">E642+E643+E644+E645+E646+E647+E648</f>
        <v>0</v>
      </c>
      <c r="F641" s="25">
        <f t="shared" si="276"/>
        <v>0</v>
      </c>
      <c r="G641" s="25">
        <f t="shared" ref="G641:J641" si="284">G642+G643+G644+G645+G646+G647+G648</f>
        <v>0</v>
      </c>
      <c r="H641" s="25">
        <f t="shared" si="284"/>
        <v>0</v>
      </c>
      <c r="I641" s="25">
        <f t="shared" si="284"/>
        <v>0</v>
      </c>
      <c r="J641" s="25">
        <f t="shared" si="284"/>
        <v>0</v>
      </c>
      <c r="K641" s="5" t="s">
        <v>160</v>
      </c>
      <c r="L641" s="5" t="s">
        <v>161</v>
      </c>
      <c r="N641" s="44">
        <f t="shared" si="278"/>
        <v>0</v>
      </c>
    </row>
    <row r="642" spans="1:14" ht="19.5" hidden="1" thickTop="1" thickBot="1" x14ac:dyDescent="0.3">
      <c r="B642" s="3" t="str">
        <f t="shared" si="241"/>
        <v>b</v>
      </c>
      <c r="C642" s="1" t="s">
        <v>1</v>
      </c>
      <c r="D642" s="7" t="s">
        <v>3</v>
      </c>
      <c r="E642" s="18">
        <v>0</v>
      </c>
      <c r="F642" s="27">
        <f t="shared" si="276"/>
        <v>0</v>
      </c>
      <c r="G642" s="27"/>
      <c r="H642" s="27"/>
      <c r="I642" s="26"/>
      <c r="J642" s="27"/>
      <c r="L642" s="5" t="s">
        <v>161</v>
      </c>
      <c r="N642" s="44">
        <f t="shared" si="278"/>
        <v>0</v>
      </c>
    </row>
    <row r="643" spans="1:14" ht="19.5" hidden="1" thickTop="1" thickBot="1" x14ac:dyDescent="0.3">
      <c r="B643" s="3" t="str">
        <f t="shared" si="241"/>
        <v>b</v>
      </c>
      <c r="C643" s="1" t="s">
        <v>1</v>
      </c>
      <c r="D643" s="7" t="s">
        <v>4</v>
      </c>
      <c r="E643" s="18">
        <v>0</v>
      </c>
      <c r="F643" s="27">
        <f t="shared" si="276"/>
        <v>0</v>
      </c>
      <c r="G643" s="27"/>
      <c r="H643" s="27"/>
      <c r="I643" s="26"/>
      <c r="J643" s="27"/>
      <c r="L643" s="5" t="s">
        <v>161</v>
      </c>
      <c r="N643" s="44">
        <f t="shared" si="278"/>
        <v>0</v>
      </c>
    </row>
    <row r="644" spans="1:14" ht="19.5" hidden="1" thickTop="1" thickBot="1" x14ac:dyDescent="0.3">
      <c r="B644" s="3" t="str">
        <f t="shared" si="241"/>
        <v>b</v>
      </c>
      <c r="C644" s="1" t="s">
        <v>1</v>
      </c>
      <c r="D644" s="7" t="s">
        <v>5</v>
      </c>
      <c r="E644" s="18">
        <v>0</v>
      </c>
      <c r="F644" s="27">
        <f t="shared" si="276"/>
        <v>0</v>
      </c>
      <c r="G644" s="27"/>
      <c r="H644" s="27"/>
      <c r="I644" s="26"/>
      <c r="J644" s="27"/>
      <c r="L644" s="5" t="s">
        <v>161</v>
      </c>
      <c r="N644" s="44">
        <f t="shared" si="278"/>
        <v>0</v>
      </c>
    </row>
    <row r="645" spans="1:14" ht="19.5" hidden="1" thickTop="1" thickBot="1" x14ac:dyDescent="0.3">
      <c r="B645" s="3" t="str">
        <f t="shared" ref="B645:B708" si="285">IF((E645+F645+G645+H645+J645+I645)&gt;0,"a","b")</f>
        <v>b</v>
      </c>
      <c r="C645" s="1" t="s">
        <v>1</v>
      </c>
      <c r="D645" s="7" t="s">
        <v>6</v>
      </c>
      <c r="E645" s="18">
        <v>0</v>
      </c>
      <c r="F645" s="27">
        <f t="shared" si="276"/>
        <v>0</v>
      </c>
      <c r="G645" s="27"/>
      <c r="H645" s="27"/>
      <c r="I645" s="26"/>
      <c r="J645" s="27"/>
      <c r="L645" s="5" t="s">
        <v>161</v>
      </c>
      <c r="N645" s="44">
        <f t="shared" si="278"/>
        <v>0</v>
      </c>
    </row>
    <row r="646" spans="1:14" ht="19.5" hidden="1" thickTop="1" thickBot="1" x14ac:dyDescent="0.3">
      <c r="B646" s="3" t="str">
        <f t="shared" si="285"/>
        <v>b</v>
      </c>
      <c r="C646" s="1" t="s">
        <v>1</v>
      </c>
      <c r="D646" s="7" t="s">
        <v>7</v>
      </c>
      <c r="E646" s="18">
        <v>0</v>
      </c>
      <c r="F646" s="27">
        <f t="shared" si="276"/>
        <v>0</v>
      </c>
      <c r="G646" s="27"/>
      <c r="H646" s="27"/>
      <c r="I646" s="26"/>
      <c r="J646" s="27"/>
      <c r="L646" s="5" t="s">
        <v>161</v>
      </c>
      <c r="N646" s="44">
        <f t="shared" si="278"/>
        <v>0</v>
      </c>
    </row>
    <row r="647" spans="1:14" ht="19.5" hidden="1" thickTop="1" thickBot="1" x14ac:dyDescent="0.3">
      <c r="B647" s="3" t="str">
        <f t="shared" si="285"/>
        <v>b</v>
      </c>
      <c r="C647" s="1" t="s">
        <v>1</v>
      </c>
      <c r="D647" s="7" t="s">
        <v>8</v>
      </c>
      <c r="E647" s="18"/>
      <c r="F647" s="27">
        <f t="shared" si="276"/>
        <v>0</v>
      </c>
      <c r="G647" s="27"/>
      <c r="H647" s="27"/>
      <c r="I647" s="26"/>
      <c r="J647" s="27"/>
      <c r="L647" s="5" t="s">
        <v>161</v>
      </c>
      <c r="N647" s="44">
        <f t="shared" si="278"/>
        <v>0</v>
      </c>
    </row>
    <row r="648" spans="1:14" ht="19.5" hidden="1" thickTop="1" thickBot="1" x14ac:dyDescent="0.3">
      <c r="B648" s="3" t="str">
        <f t="shared" si="285"/>
        <v>b</v>
      </c>
      <c r="C648" s="1" t="s">
        <v>1</v>
      </c>
      <c r="D648" s="7" t="s">
        <v>9</v>
      </c>
      <c r="E648" s="18">
        <v>0</v>
      </c>
      <c r="F648" s="27">
        <f t="shared" si="276"/>
        <v>0</v>
      </c>
      <c r="G648" s="27"/>
      <c r="H648" s="27"/>
      <c r="I648" s="26"/>
      <c r="J648" s="27"/>
      <c r="L648" s="5" t="s">
        <v>161</v>
      </c>
      <c r="N648" s="44">
        <f t="shared" si="278"/>
        <v>0</v>
      </c>
    </row>
    <row r="649" spans="1:14" ht="19.5" hidden="1" thickTop="1" thickBot="1" x14ac:dyDescent="0.3">
      <c r="B649" s="3" t="str">
        <f t="shared" si="285"/>
        <v>b</v>
      </c>
      <c r="C649" s="1" t="s">
        <v>1</v>
      </c>
      <c r="D649" s="7" t="s">
        <v>10</v>
      </c>
      <c r="E649" s="18">
        <v>0</v>
      </c>
      <c r="F649" s="27">
        <f t="shared" si="276"/>
        <v>0</v>
      </c>
      <c r="G649" s="27"/>
      <c r="H649" s="27"/>
      <c r="I649" s="26"/>
      <c r="J649" s="27"/>
      <c r="L649" s="5" t="s">
        <v>161</v>
      </c>
      <c r="N649" s="44">
        <f t="shared" si="278"/>
        <v>0</v>
      </c>
    </row>
    <row r="650" spans="1:14" ht="19.5" hidden="1" thickTop="1" thickBot="1" x14ac:dyDescent="0.3">
      <c r="B650" s="3" t="str">
        <f t="shared" si="285"/>
        <v>b</v>
      </c>
      <c r="C650" s="1" t="s">
        <v>1</v>
      </c>
      <c r="D650" s="7" t="s">
        <v>11</v>
      </c>
      <c r="E650" s="18">
        <v>0</v>
      </c>
      <c r="F650" s="27">
        <f t="shared" si="276"/>
        <v>0</v>
      </c>
      <c r="G650" s="27"/>
      <c r="H650" s="27"/>
      <c r="I650" s="26"/>
      <c r="J650" s="27"/>
      <c r="L650" s="5" t="s">
        <v>161</v>
      </c>
      <c r="N650" s="44">
        <f t="shared" si="278"/>
        <v>0</v>
      </c>
    </row>
    <row r="651" spans="1:14" ht="19.5" hidden="1" thickTop="1" thickBot="1" x14ac:dyDescent="0.3">
      <c r="B651" s="3" t="str">
        <f t="shared" si="285"/>
        <v>b</v>
      </c>
      <c r="C651" s="1" t="s">
        <v>1</v>
      </c>
      <c r="D651" s="7" t="s">
        <v>12</v>
      </c>
      <c r="E651" s="18">
        <v>0</v>
      </c>
      <c r="F651" s="27">
        <f t="shared" si="276"/>
        <v>0</v>
      </c>
      <c r="G651" s="27"/>
      <c r="H651" s="27"/>
      <c r="I651" s="26"/>
      <c r="J651" s="27"/>
      <c r="L651" s="5" t="s">
        <v>161</v>
      </c>
      <c r="N651" s="44">
        <f t="shared" si="278"/>
        <v>0</v>
      </c>
    </row>
    <row r="652" spans="1:14" ht="19.5" thickTop="1" thickBot="1" x14ac:dyDescent="0.3">
      <c r="A652" s="5">
        <v>4</v>
      </c>
      <c r="B652" s="3" t="str">
        <f t="shared" si="285"/>
        <v>a</v>
      </c>
      <c r="C652" s="8" t="s">
        <v>100</v>
      </c>
      <c r="D652" s="9" t="s">
        <v>101</v>
      </c>
      <c r="E652" s="16">
        <f t="shared" ref="E652" si="286">E653+E661+E662+E663</f>
        <v>14000000</v>
      </c>
      <c r="F652" s="24">
        <f t="shared" si="276"/>
        <v>0</v>
      </c>
      <c r="G652" s="24">
        <f t="shared" ref="G652:J652" si="287">G653+G661+G662+G663</f>
        <v>0</v>
      </c>
      <c r="H652" s="24">
        <f t="shared" si="287"/>
        <v>0</v>
      </c>
      <c r="I652" s="24">
        <f t="shared" si="287"/>
        <v>0</v>
      </c>
      <c r="J652" s="24">
        <f t="shared" si="287"/>
        <v>0</v>
      </c>
      <c r="K652" s="5" t="s">
        <v>160</v>
      </c>
      <c r="L652" s="5" t="s">
        <v>168</v>
      </c>
      <c r="N652" s="44">
        <f t="shared" si="278"/>
        <v>14000000</v>
      </c>
    </row>
    <row r="653" spans="1:14" ht="19.5" thickTop="1" thickBot="1" x14ac:dyDescent="0.3">
      <c r="B653" s="3" t="str">
        <f t="shared" si="285"/>
        <v>a</v>
      </c>
      <c r="C653" s="1" t="s">
        <v>1</v>
      </c>
      <c r="D653" s="7" t="s">
        <v>2</v>
      </c>
      <c r="E653" s="17">
        <f t="shared" ref="E653" si="288">E654+E655+E656+E657+E658+E659+E660</f>
        <v>14000000</v>
      </c>
      <c r="F653" s="25">
        <f t="shared" si="276"/>
        <v>0</v>
      </c>
      <c r="G653" s="25">
        <f t="shared" ref="G653:J653" si="289">G654+G655+G656+G657+G658+G659+G660</f>
        <v>0</v>
      </c>
      <c r="H653" s="25">
        <f t="shared" si="289"/>
        <v>0</v>
      </c>
      <c r="I653" s="25">
        <f t="shared" si="289"/>
        <v>0</v>
      </c>
      <c r="J653" s="25">
        <f t="shared" si="289"/>
        <v>0</v>
      </c>
      <c r="K653" s="5" t="s">
        <v>160</v>
      </c>
      <c r="L653" s="5" t="s">
        <v>168</v>
      </c>
      <c r="N653" s="44">
        <f t="shared" si="278"/>
        <v>14000000</v>
      </c>
    </row>
    <row r="654" spans="1:14" ht="19.5" hidden="1" thickTop="1" thickBot="1" x14ac:dyDescent="0.3">
      <c r="B654" s="3" t="str">
        <f t="shared" si="285"/>
        <v>b</v>
      </c>
      <c r="C654" s="1" t="s">
        <v>1</v>
      </c>
      <c r="D654" s="7" t="s">
        <v>3</v>
      </c>
      <c r="E654" s="17">
        <f>E666+E678+E690</f>
        <v>0</v>
      </c>
      <c r="F654" s="25">
        <f t="shared" si="276"/>
        <v>0</v>
      </c>
      <c r="G654" s="25">
        <f t="shared" ref="G654:J654" si="290">G666+G678+G690</f>
        <v>0</v>
      </c>
      <c r="H654" s="25">
        <f t="shared" si="290"/>
        <v>0</v>
      </c>
      <c r="I654" s="25">
        <f t="shared" si="290"/>
        <v>0</v>
      </c>
      <c r="J654" s="25">
        <f t="shared" si="290"/>
        <v>0</v>
      </c>
      <c r="K654" s="5" t="s">
        <v>160</v>
      </c>
      <c r="L654" s="5" t="s">
        <v>168</v>
      </c>
      <c r="N654" s="44">
        <f t="shared" si="278"/>
        <v>0</v>
      </c>
    </row>
    <row r="655" spans="1:14" ht="19.5" thickTop="1" thickBot="1" x14ac:dyDescent="0.3">
      <c r="B655" s="3" t="str">
        <f t="shared" si="285"/>
        <v>a</v>
      </c>
      <c r="C655" s="1" t="s">
        <v>1</v>
      </c>
      <c r="D655" s="7" t="s">
        <v>4</v>
      </c>
      <c r="E655" s="17">
        <f t="shared" ref="E655:E663" si="291">E667+E679+E691</f>
        <v>1540000</v>
      </c>
      <c r="F655" s="25">
        <f t="shared" si="276"/>
        <v>0</v>
      </c>
      <c r="G655" s="25">
        <f t="shared" ref="G655:J655" si="292">G667+G679+G691</f>
        <v>0</v>
      </c>
      <c r="H655" s="25">
        <f t="shared" si="292"/>
        <v>0</v>
      </c>
      <c r="I655" s="25">
        <f t="shared" si="292"/>
        <v>0</v>
      </c>
      <c r="J655" s="25">
        <f t="shared" si="292"/>
        <v>0</v>
      </c>
      <c r="K655" s="5" t="s">
        <v>160</v>
      </c>
      <c r="L655" s="5" t="s">
        <v>168</v>
      </c>
      <c r="N655" s="44">
        <f t="shared" si="278"/>
        <v>1540000</v>
      </c>
    </row>
    <row r="656" spans="1:14" ht="19.5" hidden="1" thickTop="1" thickBot="1" x14ac:dyDescent="0.3">
      <c r="B656" s="3" t="str">
        <f t="shared" si="285"/>
        <v>b</v>
      </c>
      <c r="C656" s="1" t="s">
        <v>1</v>
      </c>
      <c r="D656" s="7" t="s">
        <v>5</v>
      </c>
      <c r="E656" s="17">
        <f t="shared" si="291"/>
        <v>0</v>
      </c>
      <c r="F656" s="25">
        <f t="shared" si="276"/>
        <v>0</v>
      </c>
      <c r="G656" s="25">
        <f t="shared" ref="G656:J656" si="293">G668+G680+G692</f>
        <v>0</v>
      </c>
      <c r="H656" s="25">
        <f t="shared" si="293"/>
        <v>0</v>
      </c>
      <c r="I656" s="25">
        <f t="shared" si="293"/>
        <v>0</v>
      </c>
      <c r="J656" s="25">
        <f t="shared" si="293"/>
        <v>0</v>
      </c>
      <c r="K656" s="5" t="s">
        <v>160</v>
      </c>
      <c r="L656" s="5" t="s">
        <v>168</v>
      </c>
      <c r="N656" s="44">
        <f t="shared" si="278"/>
        <v>0</v>
      </c>
    </row>
    <row r="657" spans="1:14" ht="19.5" hidden="1" thickTop="1" thickBot="1" x14ac:dyDescent="0.3">
      <c r="B657" s="3" t="str">
        <f t="shared" si="285"/>
        <v>b</v>
      </c>
      <c r="C657" s="1" t="s">
        <v>1</v>
      </c>
      <c r="D657" s="7" t="s">
        <v>6</v>
      </c>
      <c r="E657" s="17">
        <f t="shared" si="291"/>
        <v>0</v>
      </c>
      <c r="F657" s="25">
        <f t="shared" si="276"/>
        <v>0</v>
      </c>
      <c r="G657" s="25">
        <f t="shared" ref="G657:J657" si="294">G669+G681+G693</f>
        <v>0</v>
      </c>
      <c r="H657" s="25">
        <f t="shared" si="294"/>
        <v>0</v>
      </c>
      <c r="I657" s="25">
        <f t="shared" si="294"/>
        <v>0</v>
      </c>
      <c r="J657" s="25">
        <f t="shared" si="294"/>
        <v>0</v>
      </c>
      <c r="K657" s="5" t="s">
        <v>160</v>
      </c>
      <c r="L657" s="5" t="s">
        <v>168</v>
      </c>
      <c r="N657" s="44">
        <f t="shared" si="278"/>
        <v>0</v>
      </c>
    </row>
    <row r="658" spans="1:14" ht="19.5" hidden="1" thickTop="1" thickBot="1" x14ac:dyDescent="0.3">
      <c r="B658" s="3" t="str">
        <f t="shared" si="285"/>
        <v>b</v>
      </c>
      <c r="C658" s="1" t="s">
        <v>1</v>
      </c>
      <c r="D658" s="7" t="s">
        <v>7</v>
      </c>
      <c r="E658" s="17">
        <f t="shared" si="291"/>
        <v>0</v>
      </c>
      <c r="F658" s="25">
        <f t="shared" si="276"/>
        <v>0</v>
      </c>
      <c r="G658" s="25">
        <f t="shared" ref="G658:J658" si="295">G670+G682+G694</f>
        <v>0</v>
      </c>
      <c r="H658" s="25">
        <f t="shared" si="295"/>
        <v>0</v>
      </c>
      <c r="I658" s="25">
        <f t="shared" si="295"/>
        <v>0</v>
      </c>
      <c r="J658" s="25">
        <f t="shared" si="295"/>
        <v>0</v>
      </c>
      <c r="K658" s="5" t="s">
        <v>160</v>
      </c>
      <c r="L658" s="5" t="s">
        <v>168</v>
      </c>
      <c r="N658" s="44">
        <f t="shared" si="278"/>
        <v>0</v>
      </c>
    </row>
    <row r="659" spans="1:14" ht="19.5" thickTop="1" thickBot="1" x14ac:dyDescent="0.3">
      <c r="B659" s="3" t="str">
        <f t="shared" si="285"/>
        <v>a</v>
      </c>
      <c r="C659" s="1" t="s">
        <v>1</v>
      </c>
      <c r="D659" s="7" t="s">
        <v>8</v>
      </c>
      <c r="E659" s="17">
        <f t="shared" si="291"/>
        <v>12460000</v>
      </c>
      <c r="F659" s="25">
        <f t="shared" si="276"/>
        <v>0</v>
      </c>
      <c r="G659" s="25">
        <f t="shared" ref="G659:J659" si="296">G671+G683+G695</f>
        <v>0</v>
      </c>
      <c r="H659" s="25">
        <f t="shared" si="296"/>
        <v>0</v>
      </c>
      <c r="I659" s="25">
        <f t="shared" si="296"/>
        <v>0</v>
      </c>
      <c r="J659" s="25">
        <f t="shared" si="296"/>
        <v>0</v>
      </c>
      <c r="K659" s="5" t="s">
        <v>160</v>
      </c>
      <c r="L659" s="5" t="s">
        <v>168</v>
      </c>
      <c r="N659" s="44">
        <f t="shared" si="278"/>
        <v>12460000</v>
      </c>
    </row>
    <row r="660" spans="1:14" ht="19.5" hidden="1" thickTop="1" thickBot="1" x14ac:dyDescent="0.3">
      <c r="B660" s="3" t="str">
        <f t="shared" si="285"/>
        <v>b</v>
      </c>
      <c r="C660" s="1" t="s">
        <v>1</v>
      </c>
      <c r="D660" s="7" t="s">
        <v>9</v>
      </c>
      <c r="E660" s="17">
        <f t="shared" si="291"/>
        <v>0</v>
      </c>
      <c r="F660" s="25">
        <f t="shared" si="276"/>
        <v>0</v>
      </c>
      <c r="G660" s="25">
        <f t="shared" ref="G660:J660" si="297">G672+G684+G696</f>
        <v>0</v>
      </c>
      <c r="H660" s="25">
        <f t="shared" si="297"/>
        <v>0</v>
      </c>
      <c r="I660" s="25">
        <f t="shared" si="297"/>
        <v>0</v>
      </c>
      <c r="J660" s="25">
        <f t="shared" si="297"/>
        <v>0</v>
      </c>
      <c r="K660" s="5" t="s">
        <v>160</v>
      </c>
      <c r="L660" s="5" t="s">
        <v>168</v>
      </c>
      <c r="N660" s="44">
        <f t="shared" si="278"/>
        <v>0</v>
      </c>
    </row>
    <row r="661" spans="1:14" ht="19.5" hidden="1" thickTop="1" thickBot="1" x14ac:dyDescent="0.3">
      <c r="B661" s="3" t="str">
        <f t="shared" si="285"/>
        <v>b</v>
      </c>
      <c r="C661" s="1" t="s">
        <v>1</v>
      </c>
      <c r="D661" s="7" t="s">
        <v>10</v>
      </c>
      <c r="E661" s="17">
        <f t="shared" si="291"/>
        <v>0</v>
      </c>
      <c r="F661" s="25">
        <f t="shared" si="276"/>
        <v>0</v>
      </c>
      <c r="G661" s="25">
        <f t="shared" ref="G661:J661" si="298">G673+G685+G697</f>
        <v>0</v>
      </c>
      <c r="H661" s="25">
        <f t="shared" si="298"/>
        <v>0</v>
      </c>
      <c r="I661" s="25">
        <f t="shared" si="298"/>
        <v>0</v>
      </c>
      <c r="J661" s="25">
        <f t="shared" si="298"/>
        <v>0</v>
      </c>
      <c r="K661" s="5" t="s">
        <v>160</v>
      </c>
      <c r="L661" s="5" t="s">
        <v>168</v>
      </c>
      <c r="N661" s="44">
        <f t="shared" si="278"/>
        <v>0</v>
      </c>
    </row>
    <row r="662" spans="1:14" ht="19.5" hidden="1" thickTop="1" thickBot="1" x14ac:dyDescent="0.3">
      <c r="B662" s="3" t="str">
        <f t="shared" si="285"/>
        <v>b</v>
      </c>
      <c r="C662" s="1" t="s">
        <v>1</v>
      </c>
      <c r="D662" s="7" t="s">
        <v>11</v>
      </c>
      <c r="E662" s="17">
        <f t="shared" si="291"/>
        <v>0</v>
      </c>
      <c r="F662" s="25">
        <f t="shared" si="276"/>
        <v>0</v>
      </c>
      <c r="G662" s="25">
        <f t="shared" ref="G662:J662" si="299">G674+G686+G698</f>
        <v>0</v>
      </c>
      <c r="H662" s="25">
        <f t="shared" si="299"/>
        <v>0</v>
      </c>
      <c r="I662" s="25">
        <f t="shared" si="299"/>
        <v>0</v>
      </c>
      <c r="J662" s="25">
        <f t="shared" si="299"/>
        <v>0</v>
      </c>
      <c r="K662" s="5" t="s">
        <v>160</v>
      </c>
      <c r="L662" s="5" t="s">
        <v>168</v>
      </c>
      <c r="N662" s="44">
        <f t="shared" si="278"/>
        <v>0</v>
      </c>
    </row>
    <row r="663" spans="1:14" ht="19.5" hidden="1" thickTop="1" thickBot="1" x14ac:dyDescent="0.3">
      <c r="B663" s="3" t="str">
        <f t="shared" si="285"/>
        <v>b</v>
      </c>
      <c r="C663" s="1" t="s">
        <v>1</v>
      </c>
      <c r="D663" s="7" t="s">
        <v>12</v>
      </c>
      <c r="E663" s="17">
        <f t="shared" si="291"/>
        <v>0</v>
      </c>
      <c r="F663" s="25">
        <f t="shared" si="276"/>
        <v>0</v>
      </c>
      <c r="G663" s="25">
        <f t="shared" ref="G663:J663" si="300">G675+G687+G699</f>
        <v>0</v>
      </c>
      <c r="H663" s="25">
        <f t="shared" si="300"/>
        <v>0</v>
      </c>
      <c r="I663" s="25">
        <f t="shared" si="300"/>
        <v>0</v>
      </c>
      <c r="J663" s="25">
        <f t="shared" si="300"/>
        <v>0</v>
      </c>
      <c r="K663" s="5" t="s">
        <v>160</v>
      </c>
      <c r="L663" s="5" t="s">
        <v>168</v>
      </c>
      <c r="N663" s="44">
        <f t="shared" si="278"/>
        <v>0</v>
      </c>
    </row>
    <row r="664" spans="1:14" ht="19.5" thickTop="1" thickBot="1" x14ac:dyDescent="0.3">
      <c r="A664" s="5">
        <v>5</v>
      </c>
      <c r="B664" s="3" t="str">
        <f t="shared" si="285"/>
        <v>a</v>
      </c>
      <c r="C664" s="8" t="s">
        <v>102</v>
      </c>
      <c r="D664" s="9" t="s">
        <v>101</v>
      </c>
      <c r="E664" s="16">
        <f t="shared" ref="E664" si="301">E665+E673+E674+E675</f>
        <v>11764000</v>
      </c>
      <c r="F664" s="24">
        <f t="shared" si="276"/>
        <v>0</v>
      </c>
      <c r="G664" s="24">
        <f t="shared" ref="G664:J664" si="302">G665+G673+G674+G675</f>
        <v>0</v>
      </c>
      <c r="H664" s="24">
        <f t="shared" si="302"/>
        <v>0</v>
      </c>
      <c r="I664" s="24">
        <f t="shared" si="302"/>
        <v>0</v>
      </c>
      <c r="J664" s="24">
        <f t="shared" si="302"/>
        <v>0</v>
      </c>
      <c r="K664" s="5" t="s">
        <v>160</v>
      </c>
      <c r="L664" s="5" t="s">
        <v>169</v>
      </c>
      <c r="N664" s="44">
        <f t="shared" si="278"/>
        <v>11764000</v>
      </c>
    </row>
    <row r="665" spans="1:14" ht="19.5" thickTop="1" thickBot="1" x14ac:dyDescent="0.3">
      <c r="B665" s="3" t="str">
        <f t="shared" si="285"/>
        <v>a</v>
      </c>
      <c r="C665" s="1" t="s">
        <v>1</v>
      </c>
      <c r="D665" s="7" t="s">
        <v>2</v>
      </c>
      <c r="E665" s="17">
        <f t="shared" ref="E665" si="303">E666+E667+E668+E669+E670+E671+E672</f>
        <v>11764000</v>
      </c>
      <c r="F665" s="25">
        <f t="shared" si="276"/>
        <v>0</v>
      </c>
      <c r="G665" s="25">
        <f t="shared" ref="G665:J665" si="304">G666+G667+G668+G669+G670+G671+G672</f>
        <v>0</v>
      </c>
      <c r="H665" s="25">
        <f t="shared" si="304"/>
        <v>0</v>
      </c>
      <c r="I665" s="25">
        <f t="shared" si="304"/>
        <v>0</v>
      </c>
      <c r="J665" s="25">
        <f t="shared" si="304"/>
        <v>0</v>
      </c>
      <c r="K665" s="5" t="s">
        <v>160</v>
      </c>
      <c r="L665" s="5" t="s">
        <v>169</v>
      </c>
      <c r="N665" s="44">
        <f t="shared" si="278"/>
        <v>11764000</v>
      </c>
    </row>
    <row r="666" spans="1:14" ht="19.5" hidden="1" thickTop="1" thickBot="1" x14ac:dyDescent="0.3">
      <c r="B666" s="3" t="str">
        <f t="shared" si="285"/>
        <v>b</v>
      </c>
      <c r="C666" s="1" t="s">
        <v>1</v>
      </c>
      <c r="D666" s="7" t="s">
        <v>3</v>
      </c>
      <c r="E666" s="18">
        <v>0</v>
      </c>
      <c r="F666" s="27">
        <f t="shared" si="276"/>
        <v>0</v>
      </c>
      <c r="G666" s="27"/>
      <c r="H666" s="27"/>
      <c r="I666" s="26"/>
      <c r="J666" s="27"/>
      <c r="L666" s="5" t="s">
        <v>169</v>
      </c>
      <c r="N666" s="44">
        <f t="shared" si="278"/>
        <v>0</v>
      </c>
    </row>
    <row r="667" spans="1:14" ht="19.5" hidden="1" thickTop="1" thickBot="1" x14ac:dyDescent="0.3">
      <c r="B667" s="3" t="str">
        <f t="shared" si="285"/>
        <v>b</v>
      </c>
      <c r="C667" s="1" t="s">
        <v>1</v>
      </c>
      <c r="D667" s="7" t="s">
        <v>4</v>
      </c>
      <c r="E667" s="18">
        <v>0</v>
      </c>
      <c r="F667" s="27">
        <f t="shared" si="276"/>
        <v>0</v>
      </c>
      <c r="G667" s="27"/>
      <c r="H667" s="27"/>
      <c r="I667" s="26"/>
      <c r="J667" s="27"/>
      <c r="L667" s="5" t="s">
        <v>169</v>
      </c>
      <c r="N667" s="44">
        <f t="shared" si="278"/>
        <v>0</v>
      </c>
    </row>
    <row r="668" spans="1:14" ht="19.5" hidden="1" thickTop="1" thickBot="1" x14ac:dyDescent="0.3">
      <c r="B668" s="3" t="str">
        <f t="shared" si="285"/>
        <v>b</v>
      </c>
      <c r="C668" s="1" t="s">
        <v>1</v>
      </c>
      <c r="D668" s="7" t="s">
        <v>5</v>
      </c>
      <c r="E668" s="18">
        <v>0</v>
      </c>
      <c r="F668" s="27">
        <f t="shared" si="276"/>
        <v>0</v>
      </c>
      <c r="G668" s="27"/>
      <c r="H668" s="27"/>
      <c r="I668" s="26"/>
      <c r="J668" s="27"/>
      <c r="L668" s="5" t="s">
        <v>169</v>
      </c>
      <c r="N668" s="44">
        <f t="shared" si="278"/>
        <v>0</v>
      </c>
    </row>
    <row r="669" spans="1:14" ht="19.5" hidden="1" thickTop="1" thickBot="1" x14ac:dyDescent="0.3">
      <c r="B669" s="3" t="str">
        <f t="shared" si="285"/>
        <v>b</v>
      </c>
      <c r="C669" s="1" t="s">
        <v>1</v>
      </c>
      <c r="D669" s="7" t="s">
        <v>6</v>
      </c>
      <c r="E669" s="18">
        <v>0</v>
      </c>
      <c r="F669" s="27">
        <f t="shared" si="276"/>
        <v>0</v>
      </c>
      <c r="G669" s="27"/>
      <c r="H669" s="27"/>
      <c r="I669" s="26"/>
      <c r="J669" s="27"/>
      <c r="L669" s="5" t="s">
        <v>169</v>
      </c>
      <c r="N669" s="44">
        <f t="shared" si="278"/>
        <v>0</v>
      </c>
    </row>
    <row r="670" spans="1:14" ht="19.5" hidden="1" thickTop="1" thickBot="1" x14ac:dyDescent="0.3">
      <c r="B670" s="3" t="str">
        <f t="shared" si="285"/>
        <v>b</v>
      </c>
      <c r="C670" s="1" t="s">
        <v>1</v>
      </c>
      <c r="D670" s="7" t="s">
        <v>7</v>
      </c>
      <c r="E670" s="18">
        <v>0</v>
      </c>
      <c r="F670" s="27">
        <f t="shared" si="276"/>
        <v>0</v>
      </c>
      <c r="G670" s="27"/>
      <c r="H670" s="27"/>
      <c r="I670" s="26"/>
      <c r="J670" s="27"/>
      <c r="L670" s="5" t="s">
        <v>169</v>
      </c>
      <c r="N670" s="44">
        <f t="shared" si="278"/>
        <v>0</v>
      </c>
    </row>
    <row r="671" spans="1:14" ht="19.5" thickTop="1" thickBot="1" x14ac:dyDescent="0.3">
      <c r="B671" s="3" t="str">
        <f t="shared" si="285"/>
        <v>a</v>
      </c>
      <c r="C671" s="1" t="s">
        <v>1</v>
      </c>
      <c r="D671" s="7" t="s">
        <v>8</v>
      </c>
      <c r="E671" s="18">
        <v>11764000</v>
      </c>
      <c r="F671" s="27">
        <f t="shared" si="276"/>
        <v>0</v>
      </c>
      <c r="G671" s="27"/>
      <c r="H671" s="27"/>
      <c r="I671" s="27"/>
      <c r="J671" s="27"/>
      <c r="L671" s="5" t="s">
        <v>169</v>
      </c>
      <c r="N671" s="44">
        <f t="shared" si="278"/>
        <v>11764000</v>
      </c>
    </row>
    <row r="672" spans="1:14" ht="19.5" hidden="1" thickTop="1" thickBot="1" x14ac:dyDescent="0.3">
      <c r="B672" s="3" t="str">
        <f t="shared" si="285"/>
        <v>b</v>
      </c>
      <c r="C672" s="1" t="s">
        <v>1</v>
      </c>
      <c r="D672" s="7" t="s">
        <v>9</v>
      </c>
      <c r="E672" s="18">
        <v>0</v>
      </c>
      <c r="F672" s="27">
        <f t="shared" si="276"/>
        <v>0</v>
      </c>
      <c r="G672" s="27"/>
      <c r="H672" s="27"/>
      <c r="I672" s="26"/>
      <c r="J672" s="27"/>
      <c r="L672" s="5" t="s">
        <v>169</v>
      </c>
      <c r="N672" s="44">
        <f t="shared" si="278"/>
        <v>0</v>
      </c>
    </row>
    <row r="673" spans="1:14" ht="19.5" hidden="1" thickTop="1" thickBot="1" x14ac:dyDescent="0.3">
      <c r="B673" s="3" t="str">
        <f t="shared" si="285"/>
        <v>b</v>
      </c>
      <c r="C673" s="1" t="s">
        <v>1</v>
      </c>
      <c r="D673" s="7" t="s">
        <v>10</v>
      </c>
      <c r="E673" s="18">
        <v>0</v>
      </c>
      <c r="F673" s="27">
        <f t="shared" si="276"/>
        <v>0</v>
      </c>
      <c r="G673" s="27"/>
      <c r="H673" s="27"/>
      <c r="I673" s="26"/>
      <c r="J673" s="27"/>
      <c r="L673" s="5" t="s">
        <v>169</v>
      </c>
      <c r="N673" s="44">
        <f t="shared" si="278"/>
        <v>0</v>
      </c>
    </row>
    <row r="674" spans="1:14" ht="19.5" hidden="1" thickTop="1" thickBot="1" x14ac:dyDescent="0.3">
      <c r="B674" s="3" t="str">
        <f t="shared" si="285"/>
        <v>b</v>
      </c>
      <c r="C674" s="1" t="s">
        <v>1</v>
      </c>
      <c r="D674" s="7" t="s">
        <v>11</v>
      </c>
      <c r="E674" s="18">
        <v>0</v>
      </c>
      <c r="F674" s="27">
        <f t="shared" si="276"/>
        <v>0</v>
      </c>
      <c r="G674" s="27"/>
      <c r="H674" s="27"/>
      <c r="I674" s="26"/>
      <c r="J674" s="27"/>
      <c r="L674" s="5" t="s">
        <v>169</v>
      </c>
      <c r="N674" s="44">
        <f t="shared" si="278"/>
        <v>0</v>
      </c>
    </row>
    <row r="675" spans="1:14" ht="19.5" hidden="1" thickTop="1" thickBot="1" x14ac:dyDescent="0.3">
      <c r="B675" s="3" t="str">
        <f t="shared" si="285"/>
        <v>b</v>
      </c>
      <c r="C675" s="1" t="s">
        <v>1</v>
      </c>
      <c r="D675" s="7" t="s">
        <v>12</v>
      </c>
      <c r="E675" s="18">
        <v>0</v>
      </c>
      <c r="F675" s="27">
        <f t="shared" si="276"/>
        <v>0</v>
      </c>
      <c r="G675" s="27"/>
      <c r="H675" s="27"/>
      <c r="I675" s="26"/>
      <c r="J675" s="27"/>
      <c r="L675" s="5" t="s">
        <v>169</v>
      </c>
      <c r="N675" s="44">
        <f t="shared" si="278"/>
        <v>0</v>
      </c>
    </row>
    <row r="676" spans="1:14" ht="61.5" thickTop="1" thickBot="1" x14ac:dyDescent="0.3">
      <c r="A676" s="5">
        <v>5</v>
      </c>
      <c r="B676" s="3" t="str">
        <f t="shared" si="285"/>
        <v>a</v>
      </c>
      <c r="C676" s="8" t="s">
        <v>103</v>
      </c>
      <c r="D676" s="9" t="s">
        <v>104</v>
      </c>
      <c r="E676" s="16">
        <f t="shared" ref="E676" si="305">E677+E685+E686+E687</f>
        <v>1240000</v>
      </c>
      <c r="F676" s="24">
        <f t="shared" si="276"/>
        <v>0</v>
      </c>
      <c r="G676" s="24">
        <f t="shared" ref="G676:J676" si="306">G677+G685+G686+G687</f>
        <v>0</v>
      </c>
      <c r="H676" s="24">
        <f t="shared" si="306"/>
        <v>0</v>
      </c>
      <c r="I676" s="24">
        <f t="shared" si="306"/>
        <v>0</v>
      </c>
      <c r="J676" s="24">
        <f t="shared" si="306"/>
        <v>0</v>
      </c>
      <c r="K676" s="5" t="s">
        <v>160</v>
      </c>
      <c r="L676" s="5" t="s">
        <v>162</v>
      </c>
      <c r="N676" s="44">
        <f t="shared" si="278"/>
        <v>1240000</v>
      </c>
    </row>
    <row r="677" spans="1:14" ht="19.5" thickTop="1" thickBot="1" x14ac:dyDescent="0.3">
      <c r="B677" s="3" t="str">
        <f t="shared" si="285"/>
        <v>a</v>
      </c>
      <c r="C677" s="1" t="s">
        <v>1</v>
      </c>
      <c r="D677" s="7" t="s">
        <v>2</v>
      </c>
      <c r="E677" s="17">
        <f t="shared" ref="E677" si="307">E678+E679+E680+E681+E682+E683+E684</f>
        <v>1240000</v>
      </c>
      <c r="F677" s="25">
        <f t="shared" si="276"/>
        <v>0</v>
      </c>
      <c r="G677" s="25">
        <f t="shared" ref="G677:J677" si="308">G678+G679+G680+G681+G682+G683+G684</f>
        <v>0</v>
      </c>
      <c r="H677" s="25">
        <f t="shared" si="308"/>
        <v>0</v>
      </c>
      <c r="I677" s="25">
        <f t="shared" si="308"/>
        <v>0</v>
      </c>
      <c r="J677" s="25">
        <f t="shared" si="308"/>
        <v>0</v>
      </c>
      <c r="K677" s="5" t="s">
        <v>160</v>
      </c>
      <c r="L677" s="5" t="s">
        <v>162</v>
      </c>
      <c r="N677" s="44">
        <f t="shared" si="278"/>
        <v>1240000</v>
      </c>
    </row>
    <row r="678" spans="1:14" ht="19.5" hidden="1" thickTop="1" thickBot="1" x14ac:dyDescent="0.3">
      <c r="B678" s="3" t="str">
        <f t="shared" si="285"/>
        <v>b</v>
      </c>
      <c r="C678" s="1" t="s">
        <v>1</v>
      </c>
      <c r="D678" s="7" t="s">
        <v>3</v>
      </c>
      <c r="E678" s="18">
        <v>0</v>
      </c>
      <c r="F678" s="27">
        <f t="shared" si="276"/>
        <v>0</v>
      </c>
      <c r="G678" s="27"/>
      <c r="H678" s="27"/>
      <c r="I678" s="26"/>
      <c r="J678" s="27"/>
      <c r="L678" s="5" t="s">
        <v>162</v>
      </c>
      <c r="N678" s="44">
        <f t="shared" si="278"/>
        <v>0</v>
      </c>
    </row>
    <row r="679" spans="1:14" ht="19.5" thickTop="1" thickBot="1" x14ac:dyDescent="0.3">
      <c r="B679" s="3" t="str">
        <f t="shared" si="285"/>
        <v>a</v>
      </c>
      <c r="C679" s="1" t="s">
        <v>1</v>
      </c>
      <c r="D679" s="7" t="s">
        <v>4</v>
      </c>
      <c r="E679" s="18">
        <v>1240000</v>
      </c>
      <c r="F679" s="27">
        <f t="shared" si="276"/>
        <v>0</v>
      </c>
      <c r="G679" s="27"/>
      <c r="H679" s="27"/>
      <c r="I679" s="26"/>
      <c r="J679" s="27"/>
      <c r="L679" s="5" t="s">
        <v>162</v>
      </c>
      <c r="N679" s="44">
        <f t="shared" si="278"/>
        <v>1240000</v>
      </c>
    </row>
    <row r="680" spans="1:14" ht="19.5" hidden="1" thickTop="1" thickBot="1" x14ac:dyDescent="0.3">
      <c r="B680" s="3" t="str">
        <f t="shared" si="285"/>
        <v>b</v>
      </c>
      <c r="C680" s="1" t="s">
        <v>1</v>
      </c>
      <c r="D680" s="7" t="s">
        <v>5</v>
      </c>
      <c r="E680" s="18">
        <v>0</v>
      </c>
      <c r="F680" s="27">
        <f t="shared" si="276"/>
        <v>0</v>
      </c>
      <c r="G680" s="27"/>
      <c r="H680" s="27"/>
      <c r="I680" s="26"/>
      <c r="J680" s="27"/>
      <c r="L680" s="5" t="s">
        <v>162</v>
      </c>
      <c r="N680" s="44">
        <f t="shared" si="278"/>
        <v>0</v>
      </c>
    </row>
    <row r="681" spans="1:14" ht="19.5" hidden="1" thickTop="1" thickBot="1" x14ac:dyDescent="0.3">
      <c r="B681" s="3" t="str">
        <f t="shared" si="285"/>
        <v>b</v>
      </c>
      <c r="C681" s="1" t="s">
        <v>1</v>
      </c>
      <c r="D681" s="7" t="s">
        <v>6</v>
      </c>
      <c r="E681" s="18">
        <v>0</v>
      </c>
      <c r="F681" s="27">
        <f t="shared" si="276"/>
        <v>0</v>
      </c>
      <c r="G681" s="27"/>
      <c r="H681" s="27"/>
      <c r="I681" s="26"/>
      <c r="J681" s="27"/>
      <c r="L681" s="5" t="s">
        <v>162</v>
      </c>
      <c r="N681" s="44">
        <f t="shared" si="278"/>
        <v>0</v>
      </c>
    </row>
    <row r="682" spans="1:14" ht="19.5" hidden="1" thickTop="1" thickBot="1" x14ac:dyDescent="0.3">
      <c r="B682" s="3" t="str">
        <f t="shared" si="285"/>
        <v>b</v>
      </c>
      <c r="C682" s="1" t="s">
        <v>1</v>
      </c>
      <c r="D682" s="7" t="s">
        <v>7</v>
      </c>
      <c r="E682" s="18">
        <v>0</v>
      </c>
      <c r="F682" s="27">
        <f t="shared" si="276"/>
        <v>0</v>
      </c>
      <c r="G682" s="27"/>
      <c r="H682" s="27"/>
      <c r="I682" s="26"/>
      <c r="J682" s="27"/>
      <c r="L682" s="5" t="s">
        <v>162</v>
      </c>
      <c r="N682" s="44">
        <f t="shared" si="278"/>
        <v>0</v>
      </c>
    </row>
    <row r="683" spans="1:14" ht="19.5" hidden="1" thickTop="1" thickBot="1" x14ac:dyDescent="0.3">
      <c r="B683" s="3" t="str">
        <f t="shared" si="285"/>
        <v>b</v>
      </c>
      <c r="C683" s="1" t="s">
        <v>1</v>
      </c>
      <c r="D683" s="7" t="s">
        <v>8</v>
      </c>
      <c r="E683" s="18">
        <v>0</v>
      </c>
      <c r="F683" s="27">
        <f t="shared" si="276"/>
        <v>0</v>
      </c>
      <c r="G683" s="27"/>
      <c r="H683" s="27"/>
      <c r="I683" s="26"/>
      <c r="J683" s="27"/>
      <c r="L683" s="5" t="s">
        <v>162</v>
      </c>
      <c r="N683" s="44">
        <f t="shared" si="278"/>
        <v>0</v>
      </c>
    </row>
    <row r="684" spans="1:14" ht="19.5" hidden="1" thickTop="1" thickBot="1" x14ac:dyDescent="0.3">
      <c r="B684" s="3" t="str">
        <f t="shared" si="285"/>
        <v>b</v>
      </c>
      <c r="C684" s="1" t="s">
        <v>1</v>
      </c>
      <c r="D684" s="7" t="s">
        <v>9</v>
      </c>
      <c r="E684" s="18">
        <v>0</v>
      </c>
      <c r="F684" s="27">
        <f t="shared" si="276"/>
        <v>0</v>
      </c>
      <c r="G684" s="27"/>
      <c r="H684" s="27"/>
      <c r="I684" s="26"/>
      <c r="J684" s="27"/>
      <c r="L684" s="5" t="s">
        <v>162</v>
      </c>
      <c r="N684" s="44">
        <f t="shared" si="278"/>
        <v>0</v>
      </c>
    </row>
    <row r="685" spans="1:14" ht="19.5" hidden="1" thickTop="1" thickBot="1" x14ac:dyDescent="0.3">
      <c r="B685" s="3" t="str">
        <f t="shared" si="285"/>
        <v>b</v>
      </c>
      <c r="C685" s="1" t="s">
        <v>1</v>
      </c>
      <c r="D685" s="7" t="s">
        <v>10</v>
      </c>
      <c r="E685" s="18">
        <v>0</v>
      </c>
      <c r="F685" s="27">
        <f t="shared" si="276"/>
        <v>0</v>
      </c>
      <c r="G685" s="27"/>
      <c r="H685" s="27"/>
      <c r="I685" s="26"/>
      <c r="J685" s="27"/>
      <c r="L685" s="5" t="s">
        <v>162</v>
      </c>
      <c r="N685" s="44">
        <f t="shared" si="278"/>
        <v>0</v>
      </c>
    </row>
    <row r="686" spans="1:14" ht="19.5" hidden="1" thickTop="1" thickBot="1" x14ac:dyDescent="0.3">
      <c r="B686" s="3" t="str">
        <f t="shared" si="285"/>
        <v>b</v>
      </c>
      <c r="C686" s="1" t="s">
        <v>1</v>
      </c>
      <c r="D686" s="7" t="s">
        <v>11</v>
      </c>
      <c r="E686" s="18">
        <v>0</v>
      </c>
      <c r="F686" s="27">
        <f t="shared" si="276"/>
        <v>0</v>
      </c>
      <c r="G686" s="27"/>
      <c r="H686" s="27"/>
      <c r="I686" s="26"/>
      <c r="J686" s="27"/>
      <c r="L686" s="5" t="s">
        <v>162</v>
      </c>
      <c r="N686" s="44">
        <f t="shared" si="278"/>
        <v>0</v>
      </c>
    </row>
    <row r="687" spans="1:14" ht="19.5" hidden="1" thickTop="1" thickBot="1" x14ac:dyDescent="0.3">
      <c r="B687" s="3" t="str">
        <f t="shared" si="285"/>
        <v>b</v>
      </c>
      <c r="C687" s="1" t="s">
        <v>1</v>
      </c>
      <c r="D687" s="7" t="s">
        <v>12</v>
      </c>
      <c r="E687" s="18">
        <v>0</v>
      </c>
      <c r="F687" s="27">
        <f t="shared" si="276"/>
        <v>0</v>
      </c>
      <c r="G687" s="27"/>
      <c r="H687" s="27"/>
      <c r="I687" s="26"/>
      <c r="J687" s="27"/>
      <c r="L687" s="5" t="s">
        <v>162</v>
      </c>
      <c r="N687" s="44">
        <f t="shared" si="278"/>
        <v>0</v>
      </c>
    </row>
    <row r="688" spans="1:14" ht="46.5" thickTop="1" thickBot="1" x14ac:dyDescent="0.3">
      <c r="A688" s="5">
        <v>5</v>
      </c>
      <c r="B688" s="3" t="str">
        <f t="shared" si="285"/>
        <v>a</v>
      </c>
      <c r="C688" s="8" t="s">
        <v>105</v>
      </c>
      <c r="D688" s="9" t="s">
        <v>106</v>
      </c>
      <c r="E688" s="16">
        <f>E689+E697+E698+E699</f>
        <v>996000</v>
      </c>
      <c r="F688" s="24">
        <f t="shared" si="276"/>
        <v>0</v>
      </c>
      <c r="G688" s="24">
        <f t="shared" ref="G688:J688" si="309">G689+G697+G698+G699</f>
        <v>0</v>
      </c>
      <c r="H688" s="24">
        <f t="shared" si="309"/>
        <v>0</v>
      </c>
      <c r="I688" s="24">
        <f t="shared" si="309"/>
        <v>0</v>
      </c>
      <c r="J688" s="24">
        <f t="shared" si="309"/>
        <v>0</v>
      </c>
      <c r="K688" s="5" t="s">
        <v>160</v>
      </c>
      <c r="L688" s="5" t="s">
        <v>162</v>
      </c>
      <c r="N688" s="44">
        <f t="shared" si="278"/>
        <v>996000</v>
      </c>
    </row>
    <row r="689" spans="1:14" ht="19.5" thickTop="1" thickBot="1" x14ac:dyDescent="0.3">
      <c r="B689" s="3" t="str">
        <f t="shared" si="285"/>
        <v>a</v>
      </c>
      <c r="C689" s="1" t="s">
        <v>1</v>
      </c>
      <c r="D689" s="7" t="s">
        <v>2</v>
      </c>
      <c r="E689" s="17">
        <f>E690+E691+E692+E693+E694+E695+E696</f>
        <v>996000</v>
      </c>
      <c r="F689" s="25">
        <f t="shared" si="276"/>
        <v>0</v>
      </c>
      <c r="G689" s="25">
        <f t="shared" ref="G689:J689" si="310">G690+G691+G692+G693+G694+G695+G696</f>
        <v>0</v>
      </c>
      <c r="H689" s="25">
        <f t="shared" si="310"/>
        <v>0</v>
      </c>
      <c r="I689" s="25">
        <f t="shared" si="310"/>
        <v>0</v>
      </c>
      <c r="J689" s="25">
        <f t="shared" si="310"/>
        <v>0</v>
      </c>
      <c r="K689" s="5" t="s">
        <v>160</v>
      </c>
      <c r="L689" s="5" t="s">
        <v>162</v>
      </c>
      <c r="N689" s="44">
        <f t="shared" si="278"/>
        <v>996000</v>
      </c>
    </row>
    <row r="690" spans="1:14" ht="19.5" hidden="1" thickTop="1" thickBot="1" x14ac:dyDescent="0.3">
      <c r="B690" s="3" t="str">
        <f t="shared" si="285"/>
        <v>b</v>
      </c>
      <c r="C690" s="1" t="s">
        <v>1</v>
      </c>
      <c r="D690" s="7" t="s">
        <v>3</v>
      </c>
      <c r="E690" s="18">
        <v>0</v>
      </c>
      <c r="F690" s="27">
        <f t="shared" si="276"/>
        <v>0</v>
      </c>
      <c r="G690" s="27"/>
      <c r="H690" s="27"/>
      <c r="I690" s="26"/>
      <c r="J690" s="27"/>
      <c r="L690" s="5" t="s">
        <v>162</v>
      </c>
      <c r="N690" s="44">
        <f t="shared" si="278"/>
        <v>0</v>
      </c>
    </row>
    <row r="691" spans="1:14" ht="19.5" thickTop="1" thickBot="1" x14ac:dyDescent="0.3">
      <c r="B691" s="3" t="str">
        <f t="shared" si="285"/>
        <v>a</v>
      </c>
      <c r="C691" s="1" t="s">
        <v>1</v>
      </c>
      <c r="D691" s="7" t="s">
        <v>4</v>
      </c>
      <c r="E691" s="18">
        <v>300000</v>
      </c>
      <c r="F691" s="27">
        <f t="shared" si="276"/>
        <v>0</v>
      </c>
      <c r="G691" s="27"/>
      <c r="H691" s="27"/>
      <c r="I691" s="26"/>
      <c r="J691" s="27"/>
      <c r="L691" s="5" t="s">
        <v>162</v>
      </c>
      <c r="N691" s="44">
        <f t="shared" si="278"/>
        <v>300000</v>
      </c>
    </row>
    <row r="692" spans="1:14" ht="19.5" hidden="1" thickTop="1" thickBot="1" x14ac:dyDescent="0.3">
      <c r="B692" s="3" t="str">
        <f t="shared" si="285"/>
        <v>b</v>
      </c>
      <c r="C692" s="1" t="s">
        <v>1</v>
      </c>
      <c r="D692" s="7" t="s">
        <v>5</v>
      </c>
      <c r="E692" s="18">
        <v>0</v>
      </c>
      <c r="F692" s="27">
        <f t="shared" ref="F692:F755" si="311">G692+H692+I692+J692</f>
        <v>0</v>
      </c>
      <c r="G692" s="27"/>
      <c r="H692" s="27"/>
      <c r="I692" s="26"/>
      <c r="J692" s="27"/>
      <c r="L692" s="5" t="s">
        <v>162</v>
      </c>
      <c r="N692" s="44">
        <f t="shared" ref="N692:N755" si="312">E692-F692</f>
        <v>0</v>
      </c>
    </row>
    <row r="693" spans="1:14" ht="19.5" hidden="1" thickTop="1" thickBot="1" x14ac:dyDescent="0.3">
      <c r="B693" s="3" t="str">
        <f t="shared" si="285"/>
        <v>b</v>
      </c>
      <c r="C693" s="1" t="s">
        <v>1</v>
      </c>
      <c r="D693" s="7" t="s">
        <v>6</v>
      </c>
      <c r="E693" s="18">
        <v>0</v>
      </c>
      <c r="F693" s="27">
        <f t="shared" si="311"/>
        <v>0</v>
      </c>
      <c r="G693" s="27"/>
      <c r="H693" s="27"/>
      <c r="I693" s="26"/>
      <c r="J693" s="27"/>
      <c r="L693" s="5" t="s">
        <v>162</v>
      </c>
      <c r="N693" s="44">
        <f t="shared" si="312"/>
        <v>0</v>
      </c>
    </row>
    <row r="694" spans="1:14" ht="19.5" hidden="1" thickTop="1" thickBot="1" x14ac:dyDescent="0.3">
      <c r="B694" s="3" t="str">
        <f t="shared" si="285"/>
        <v>b</v>
      </c>
      <c r="C694" s="1" t="s">
        <v>1</v>
      </c>
      <c r="D694" s="7" t="s">
        <v>7</v>
      </c>
      <c r="E694" s="18">
        <v>0</v>
      </c>
      <c r="F694" s="27">
        <f t="shared" si="311"/>
        <v>0</v>
      </c>
      <c r="G694" s="27"/>
      <c r="H694" s="27"/>
      <c r="I694" s="26"/>
      <c r="J694" s="27"/>
      <c r="L694" s="5" t="s">
        <v>162</v>
      </c>
      <c r="N694" s="44">
        <f t="shared" si="312"/>
        <v>0</v>
      </c>
    </row>
    <row r="695" spans="1:14" ht="19.5" thickTop="1" thickBot="1" x14ac:dyDescent="0.3">
      <c r="B695" s="3" t="str">
        <f t="shared" si="285"/>
        <v>a</v>
      </c>
      <c r="C695" s="1" t="s">
        <v>1</v>
      </c>
      <c r="D695" s="7" t="s">
        <v>8</v>
      </c>
      <c r="E695" s="18">
        <v>696000</v>
      </c>
      <c r="F695" s="27">
        <f t="shared" si="311"/>
        <v>0</v>
      </c>
      <c r="G695" s="27"/>
      <c r="H695" s="27"/>
      <c r="I695" s="27"/>
      <c r="J695" s="27"/>
      <c r="L695" s="5" t="s">
        <v>162</v>
      </c>
      <c r="N695" s="44">
        <f t="shared" si="312"/>
        <v>696000</v>
      </c>
    </row>
    <row r="696" spans="1:14" ht="19.5" hidden="1" thickTop="1" thickBot="1" x14ac:dyDescent="0.3">
      <c r="B696" s="3" t="str">
        <f t="shared" si="285"/>
        <v>b</v>
      </c>
      <c r="C696" s="1" t="s">
        <v>1</v>
      </c>
      <c r="D696" s="7" t="s">
        <v>9</v>
      </c>
      <c r="E696" s="18">
        <v>0</v>
      </c>
      <c r="F696" s="27">
        <f t="shared" si="311"/>
        <v>0</v>
      </c>
      <c r="G696" s="27"/>
      <c r="H696" s="27"/>
      <c r="I696" s="26"/>
      <c r="J696" s="27"/>
      <c r="L696" s="5" t="s">
        <v>162</v>
      </c>
      <c r="N696" s="44">
        <f t="shared" si="312"/>
        <v>0</v>
      </c>
    </row>
    <row r="697" spans="1:14" ht="19.5" hidden="1" thickTop="1" thickBot="1" x14ac:dyDescent="0.3">
      <c r="B697" s="3" t="str">
        <f t="shared" si="285"/>
        <v>b</v>
      </c>
      <c r="C697" s="1" t="s">
        <v>1</v>
      </c>
      <c r="D697" s="7" t="s">
        <v>10</v>
      </c>
      <c r="E697" s="18">
        <v>0</v>
      </c>
      <c r="F697" s="27">
        <f t="shared" si="311"/>
        <v>0</v>
      </c>
      <c r="G697" s="27"/>
      <c r="H697" s="27"/>
      <c r="I697" s="26"/>
      <c r="J697" s="27"/>
      <c r="L697" s="5" t="s">
        <v>162</v>
      </c>
      <c r="N697" s="44">
        <f t="shared" si="312"/>
        <v>0</v>
      </c>
    </row>
    <row r="698" spans="1:14" ht="19.5" hidden="1" thickTop="1" thickBot="1" x14ac:dyDescent="0.3">
      <c r="B698" s="3" t="str">
        <f t="shared" si="285"/>
        <v>b</v>
      </c>
      <c r="C698" s="1" t="s">
        <v>1</v>
      </c>
      <c r="D698" s="7" t="s">
        <v>11</v>
      </c>
      <c r="E698" s="18">
        <v>0</v>
      </c>
      <c r="F698" s="27">
        <f t="shared" si="311"/>
        <v>0</v>
      </c>
      <c r="G698" s="27"/>
      <c r="H698" s="27"/>
      <c r="I698" s="26"/>
      <c r="J698" s="27"/>
      <c r="L698" s="5" t="s">
        <v>162</v>
      </c>
      <c r="N698" s="44">
        <f t="shared" si="312"/>
        <v>0</v>
      </c>
    </row>
    <row r="699" spans="1:14" ht="19.5" hidden="1" thickTop="1" thickBot="1" x14ac:dyDescent="0.3">
      <c r="B699" s="3" t="str">
        <f t="shared" si="285"/>
        <v>b</v>
      </c>
      <c r="C699" s="1" t="s">
        <v>1</v>
      </c>
      <c r="D699" s="7" t="s">
        <v>12</v>
      </c>
      <c r="E699" s="18">
        <v>0</v>
      </c>
      <c r="F699" s="27">
        <f t="shared" si="311"/>
        <v>0</v>
      </c>
      <c r="G699" s="27"/>
      <c r="H699" s="27"/>
      <c r="I699" s="26"/>
      <c r="J699" s="27"/>
      <c r="L699" s="5" t="s">
        <v>162</v>
      </c>
      <c r="N699" s="44">
        <f t="shared" si="312"/>
        <v>0</v>
      </c>
    </row>
    <row r="700" spans="1:14" ht="19.5" thickTop="1" thickBot="1" x14ac:dyDescent="0.3">
      <c r="A700" s="5">
        <v>4</v>
      </c>
      <c r="B700" s="3" t="str">
        <f t="shared" si="285"/>
        <v>a</v>
      </c>
      <c r="C700" s="8" t="s">
        <v>107</v>
      </c>
      <c r="D700" s="9" t="s">
        <v>212</v>
      </c>
      <c r="E700" s="16">
        <f>E701+E709+E710+E711</f>
        <v>8424000</v>
      </c>
      <c r="F700" s="24">
        <f t="shared" si="311"/>
        <v>0</v>
      </c>
      <c r="G700" s="24">
        <f t="shared" ref="G700:J700" si="313">G701+G709+G710+G711</f>
        <v>0</v>
      </c>
      <c r="H700" s="24">
        <f t="shared" si="313"/>
        <v>0</v>
      </c>
      <c r="I700" s="24">
        <f t="shared" si="313"/>
        <v>0</v>
      </c>
      <c r="J700" s="24">
        <f t="shared" si="313"/>
        <v>0</v>
      </c>
      <c r="K700" s="5" t="s">
        <v>160</v>
      </c>
      <c r="L700" s="5" t="s">
        <v>168</v>
      </c>
      <c r="N700" s="44">
        <f t="shared" si="312"/>
        <v>8424000</v>
      </c>
    </row>
    <row r="701" spans="1:14" ht="19.5" thickTop="1" thickBot="1" x14ac:dyDescent="0.3">
      <c r="B701" s="3" t="str">
        <f t="shared" si="285"/>
        <v>a</v>
      </c>
      <c r="C701" s="1" t="s">
        <v>1</v>
      </c>
      <c r="D701" s="7" t="s">
        <v>2</v>
      </c>
      <c r="E701" s="17">
        <f>E702+E703+E704+E705+E706+E707+E708</f>
        <v>8424000</v>
      </c>
      <c r="F701" s="25">
        <f t="shared" si="311"/>
        <v>0</v>
      </c>
      <c r="G701" s="25">
        <f t="shared" ref="G701:J701" si="314">G702+G703+G704+G705+G706+G707+G708</f>
        <v>0</v>
      </c>
      <c r="H701" s="25">
        <f t="shared" si="314"/>
        <v>0</v>
      </c>
      <c r="I701" s="25">
        <f t="shared" si="314"/>
        <v>0</v>
      </c>
      <c r="J701" s="25">
        <f t="shared" si="314"/>
        <v>0</v>
      </c>
      <c r="K701" s="5" t="s">
        <v>160</v>
      </c>
      <c r="L701" s="5" t="s">
        <v>168</v>
      </c>
      <c r="N701" s="44">
        <f t="shared" si="312"/>
        <v>8424000</v>
      </c>
    </row>
    <row r="702" spans="1:14" ht="19.5" hidden="1" thickTop="1" thickBot="1" x14ac:dyDescent="0.3">
      <c r="B702" s="3" t="str">
        <f t="shared" si="285"/>
        <v>b</v>
      </c>
      <c r="C702" s="1" t="s">
        <v>1</v>
      </c>
      <c r="D702" s="7" t="s">
        <v>3</v>
      </c>
      <c r="E702" s="17">
        <f>E714+E726+E738</f>
        <v>0</v>
      </c>
      <c r="F702" s="25">
        <f t="shared" si="311"/>
        <v>0</v>
      </c>
      <c r="G702" s="25">
        <f t="shared" ref="G702:J702" si="315">G714+G726+G738</f>
        <v>0</v>
      </c>
      <c r="H702" s="25">
        <f t="shared" si="315"/>
        <v>0</v>
      </c>
      <c r="I702" s="25">
        <f t="shared" si="315"/>
        <v>0</v>
      </c>
      <c r="J702" s="25">
        <f t="shared" si="315"/>
        <v>0</v>
      </c>
      <c r="K702" s="5" t="s">
        <v>160</v>
      </c>
      <c r="L702" s="5" t="s">
        <v>168</v>
      </c>
      <c r="N702" s="44">
        <f t="shared" si="312"/>
        <v>0</v>
      </c>
    </row>
    <row r="703" spans="1:14" ht="19.5" thickTop="1" thickBot="1" x14ac:dyDescent="0.3">
      <c r="B703" s="3" t="str">
        <f t="shared" si="285"/>
        <v>a</v>
      </c>
      <c r="C703" s="1" t="s">
        <v>1</v>
      </c>
      <c r="D703" s="7" t="s">
        <v>4</v>
      </c>
      <c r="E703" s="17">
        <f t="shared" ref="E703" si="316">E715+E727+E739</f>
        <v>3530000</v>
      </c>
      <c r="F703" s="25">
        <f t="shared" si="311"/>
        <v>0</v>
      </c>
      <c r="G703" s="25">
        <f t="shared" ref="G703:J703" si="317">G715+G727+G739</f>
        <v>0</v>
      </c>
      <c r="H703" s="25">
        <f t="shared" si="317"/>
        <v>0</v>
      </c>
      <c r="I703" s="25">
        <f t="shared" si="317"/>
        <v>0</v>
      </c>
      <c r="J703" s="25">
        <f t="shared" si="317"/>
        <v>0</v>
      </c>
      <c r="K703" s="5" t="s">
        <v>160</v>
      </c>
      <c r="L703" s="5" t="s">
        <v>168</v>
      </c>
      <c r="N703" s="44">
        <f t="shared" si="312"/>
        <v>3530000</v>
      </c>
    </row>
    <row r="704" spans="1:14" ht="19.5" hidden="1" thickTop="1" thickBot="1" x14ac:dyDescent="0.3">
      <c r="B704" s="3" t="str">
        <f t="shared" si="285"/>
        <v>b</v>
      </c>
      <c r="C704" s="1" t="s">
        <v>1</v>
      </c>
      <c r="D704" s="7" t="s">
        <v>5</v>
      </c>
      <c r="E704" s="17">
        <f t="shared" ref="E704" si="318">E716+E728+E740</f>
        <v>0</v>
      </c>
      <c r="F704" s="25">
        <f t="shared" si="311"/>
        <v>0</v>
      </c>
      <c r="G704" s="25">
        <f t="shared" ref="G704:J704" si="319">G716+G728+G740</f>
        <v>0</v>
      </c>
      <c r="H704" s="25">
        <f t="shared" si="319"/>
        <v>0</v>
      </c>
      <c r="I704" s="25">
        <f t="shared" si="319"/>
        <v>0</v>
      </c>
      <c r="J704" s="25">
        <f t="shared" si="319"/>
        <v>0</v>
      </c>
      <c r="K704" s="5" t="s">
        <v>160</v>
      </c>
      <c r="L704" s="5" t="s">
        <v>168</v>
      </c>
      <c r="N704" s="44">
        <f t="shared" si="312"/>
        <v>0</v>
      </c>
    </row>
    <row r="705" spans="1:14" ht="19.5" hidden="1" thickTop="1" thickBot="1" x14ac:dyDescent="0.3">
      <c r="B705" s="3" t="str">
        <f t="shared" si="285"/>
        <v>b</v>
      </c>
      <c r="C705" s="1" t="s">
        <v>1</v>
      </c>
      <c r="D705" s="7" t="s">
        <v>6</v>
      </c>
      <c r="E705" s="17">
        <f t="shared" ref="E705" si="320">E717+E729+E741</f>
        <v>0</v>
      </c>
      <c r="F705" s="25">
        <f t="shared" si="311"/>
        <v>0</v>
      </c>
      <c r="G705" s="25">
        <f t="shared" ref="G705:J705" si="321">G717+G729+G741</f>
        <v>0</v>
      </c>
      <c r="H705" s="25">
        <f t="shared" si="321"/>
        <v>0</v>
      </c>
      <c r="I705" s="25">
        <f t="shared" si="321"/>
        <v>0</v>
      </c>
      <c r="J705" s="25">
        <f t="shared" si="321"/>
        <v>0</v>
      </c>
      <c r="K705" s="5" t="s">
        <v>160</v>
      </c>
      <c r="L705" s="5" t="s">
        <v>168</v>
      </c>
      <c r="N705" s="44">
        <f t="shared" si="312"/>
        <v>0</v>
      </c>
    </row>
    <row r="706" spans="1:14" ht="19.5" hidden="1" thickTop="1" thickBot="1" x14ac:dyDescent="0.3">
      <c r="B706" s="3" t="str">
        <f t="shared" si="285"/>
        <v>b</v>
      </c>
      <c r="C706" s="1" t="s">
        <v>1</v>
      </c>
      <c r="D706" s="7" t="s">
        <v>7</v>
      </c>
      <c r="E706" s="17">
        <f t="shared" ref="E706" si="322">E718+E730+E742</f>
        <v>0</v>
      </c>
      <c r="F706" s="25">
        <f t="shared" si="311"/>
        <v>0</v>
      </c>
      <c r="G706" s="25">
        <f t="shared" ref="G706:J706" si="323">G718+G730+G742</f>
        <v>0</v>
      </c>
      <c r="H706" s="25">
        <f t="shared" si="323"/>
        <v>0</v>
      </c>
      <c r="I706" s="25">
        <f t="shared" si="323"/>
        <v>0</v>
      </c>
      <c r="J706" s="25">
        <f t="shared" si="323"/>
        <v>0</v>
      </c>
      <c r="K706" s="5" t="s">
        <v>160</v>
      </c>
      <c r="L706" s="5" t="s">
        <v>168</v>
      </c>
      <c r="N706" s="44">
        <f t="shared" si="312"/>
        <v>0</v>
      </c>
    </row>
    <row r="707" spans="1:14" ht="19.5" thickTop="1" thickBot="1" x14ac:dyDescent="0.3">
      <c r="B707" s="3" t="str">
        <f t="shared" si="285"/>
        <v>a</v>
      </c>
      <c r="C707" s="1" t="s">
        <v>1</v>
      </c>
      <c r="D707" s="7" t="s">
        <v>8</v>
      </c>
      <c r="E707" s="17">
        <f t="shared" ref="E707" si="324">E719+E731+E743</f>
        <v>4894000</v>
      </c>
      <c r="F707" s="25">
        <f t="shared" si="311"/>
        <v>0</v>
      </c>
      <c r="G707" s="25">
        <f t="shared" ref="G707:J707" si="325">G719+G731+G743</f>
        <v>0</v>
      </c>
      <c r="H707" s="25">
        <f t="shared" si="325"/>
        <v>0</v>
      </c>
      <c r="I707" s="25">
        <f t="shared" si="325"/>
        <v>0</v>
      </c>
      <c r="J707" s="25">
        <f t="shared" si="325"/>
        <v>0</v>
      </c>
      <c r="K707" s="5" t="s">
        <v>160</v>
      </c>
      <c r="L707" s="5" t="s">
        <v>168</v>
      </c>
      <c r="N707" s="44">
        <f t="shared" si="312"/>
        <v>4894000</v>
      </c>
    </row>
    <row r="708" spans="1:14" ht="19.5" hidden="1" thickTop="1" thickBot="1" x14ac:dyDescent="0.3">
      <c r="B708" s="3" t="str">
        <f t="shared" si="285"/>
        <v>b</v>
      </c>
      <c r="C708" s="1" t="s">
        <v>1</v>
      </c>
      <c r="D708" s="7" t="s">
        <v>9</v>
      </c>
      <c r="E708" s="17">
        <f t="shared" ref="E708" si="326">E720+E732+E744</f>
        <v>0</v>
      </c>
      <c r="F708" s="25">
        <f t="shared" si="311"/>
        <v>0</v>
      </c>
      <c r="G708" s="25">
        <f t="shared" ref="G708:J708" si="327">G720+G732+G744</f>
        <v>0</v>
      </c>
      <c r="H708" s="25">
        <f t="shared" si="327"/>
        <v>0</v>
      </c>
      <c r="I708" s="25">
        <f t="shared" si="327"/>
        <v>0</v>
      </c>
      <c r="J708" s="25">
        <f t="shared" si="327"/>
        <v>0</v>
      </c>
      <c r="K708" s="5" t="s">
        <v>160</v>
      </c>
      <c r="L708" s="5" t="s">
        <v>168</v>
      </c>
      <c r="N708" s="44">
        <f t="shared" si="312"/>
        <v>0</v>
      </c>
    </row>
    <row r="709" spans="1:14" ht="19.5" hidden="1" thickTop="1" thickBot="1" x14ac:dyDescent="0.3">
      <c r="B709" s="3" t="str">
        <f t="shared" ref="B709:B772" si="328">IF((E709+F709+G709+H709+J709+I709)&gt;0,"a","b")</f>
        <v>b</v>
      </c>
      <c r="C709" s="1" t="s">
        <v>1</v>
      </c>
      <c r="D709" s="7" t="s">
        <v>10</v>
      </c>
      <c r="E709" s="17">
        <f t="shared" ref="E709" si="329">E721+E733+E745</f>
        <v>0</v>
      </c>
      <c r="F709" s="25">
        <f t="shared" si="311"/>
        <v>0</v>
      </c>
      <c r="G709" s="25">
        <f t="shared" ref="G709:J709" si="330">G721+G733+G745</f>
        <v>0</v>
      </c>
      <c r="H709" s="25">
        <f t="shared" si="330"/>
        <v>0</v>
      </c>
      <c r="I709" s="25">
        <f t="shared" si="330"/>
        <v>0</v>
      </c>
      <c r="J709" s="25">
        <f t="shared" si="330"/>
        <v>0</v>
      </c>
      <c r="K709" s="5" t="s">
        <v>160</v>
      </c>
      <c r="L709" s="5" t="s">
        <v>168</v>
      </c>
      <c r="N709" s="44">
        <f t="shared" si="312"/>
        <v>0</v>
      </c>
    </row>
    <row r="710" spans="1:14" ht="19.5" hidden="1" thickTop="1" thickBot="1" x14ac:dyDescent="0.3">
      <c r="B710" s="3" t="str">
        <f t="shared" si="328"/>
        <v>b</v>
      </c>
      <c r="C710" s="1" t="s">
        <v>1</v>
      </c>
      <c r="D710" s="7" t="s">
        <v>11</v>
      </c>
      <c r="E710" s="17">
        <f t="shared" ref="E710" si="331">E722+E734+E746</f>
        <v>0</v>
      </c>
      <c r="F710" s="25">
        <f t="shared" si="311"/>
        <v>0</v>
      </c>
      <c r="G710" s="25">
        <f t="shared" ref="G710:J710" si="332">G722+G734+G746</f>
        <v>0</v>
      </c>
      <c r="H710" s="25">
        <f t="shared" si="332"/>
        <v>0</v>
      </c>
      <c r="I710" s="25">
        <f t="shared" si="332"/>
        <v>0</v>
      </c>
      <c r="J710" s="25">
        <f t="shared" si="332"/>
        <v>0</v>
      </c>
      <c r="K710" s="5" t="s">
        <v>160</v>
      </c>
      <c r="L710" s="5" t="s">
        <v>168</v>
      </c>
      <c r="N710" s="44">
        <f t="shared" si="312"/>
        <v>0</v>
      </c>
    </row>
    <row r="711" spans="1:14" ht="19.5" hidden="1" thickTop="1" thickBot="1" x14ac:dyDescent="0.3">
      <c r="B711" s="3" t="str">
        <f t="shared" si="328"/>
        <v>b</v>
      </c>
      <c r="C711" s="1" t="s">
        <v>1</v>
      </c>
      <c r="D711" s="7" t="s">
        <v>12</v>
      </c>
      <c r="E711" s="17">
        <f t="shared" ref="E711" si="333">E723+E735+E747</f>
        <v>0</v>
      </c>
      <c r="F711" s="25">
        <f t="shared" si="311"/>
        <v>0</v>
      </c>
      <c r="G711" s="25">
        <f t="shared" ref="G711:J711" si="334">G723+G735+G747</f>
        <v>0</v>
      </c>
      <c r="H711" s="25">
        <f t="shared" si="334"/>
        <v>0</v>
      </c>
      <c r="I711" s="25">
        <f t="shared" si="334"/>
        <v>0</v>
      </c>
      <c r="J711" s="25">
        <f t="shared" si="334"/>
        <v>0</v>
      </c>
      <c r="K711" s="5" t="s">
        <v>160</v>
      </c>
      <c r="L711" s="5" t="s">
        <v>168</v>
      </c>
      <c r="N711" s="44">
        <f t="shared" si="312"/>
        <v>0</v>
      </c>
    </row>
    <row r="712" spans="1:14" ht="19.5" thickTop="1" thickBot="1" x14ac:dyDescent="0.3">
      <c r="A712" s="5">
        <v>5</v>
      </c>
      <c r="B712" s="3" t="str">
        <f t="shared" si="328"/>
        <v>a</v>
      </c>
      <c r="C712" s="8" t="s">
        <v>108</v>
      </c>
      <c r="D712" s="9" t="s">
        <v>213</v>
      </c>
      <c r="E712" s="16">
        <f>E713+E721+E722+E723</f>
        <v>4894000</v>
      </c>
      <c r="F712" s="24">
        <f t="shared" si="311"/>
        <v>0</v>
      </c>
      <c r="G712" s="24">
        <f t="shared" ref="G712:J712" si="335">G713+G721+G722+G723</f>
        <v>0</v>
      </c>
      <c r="H712" s="24">
        <f t="shared" si="335"/>
        <v>0</v>
      </c>
      <c r="I712" s="24">
        <f t="shared" si="335"/>
        <v>0</v>
      </c>
      <c r="J712" s="24">
        <f t="shared" si="335"/>
        <v>0</v>
      </c>
      <c r="K712" s="5" t="s">
        <v>160</v>
      </c>
      <c r="L712" s="5" t="s">
        <v>164</v>
      </c>
      <c r="N712" s="44">
        <f t="shared" si="312"/>
        <v>4894000</v>
      </c>
    </row>
    <row r="713" spans="1:14" ht="19.5" thickTop="1" thickBot="1" x14ac:dyDescent="0.3">
      <c r="B713" s="3" t="str">
        <f t="shared" si="328"/>
        <v>a</v>
      </c>
      <c r="C713" s="1" t="s">
        <v>1</v>
      </c>
      <c r="D713" s="7" t="s">
        <v>2</v>
      </c>
      <c r="E713" s="17">
        <f>E714+E715+E716+E717+E718+E719+E720</f>
        <v>4894000</v>
      </c>
      <c r="F713" s="25">
        <f t="shared" si="311"/>
        <v>0</v>
      </c>
      <c r="G713" s="25">
        <f t="shared" ref="G713:J713" si="336">G714+G715+G716+G717+G718+G719+G720</f>
        <v>0</v>
      </c>
      <c r="H713" s="25">
        <f t="shared" si="336"/>
        <v>0</v>
      </c>
      <c r="I713" s="25">
        <f t="shared" si="336"/>
        <v>0</v>
      </c>
      <c r="J713" s="25">
        <f t="shared" si="336"/>
        <v>0</v>
      </c>
      <c r="K713" s="5" t="s">
        <v>160</v>
      </c>
      <c r="L713" s="5" t="s">
        <v>164</v>
      </c>
      <c r="N713" s="44">
        <f t="shared" si="312"/>
        <v>4894000</v>
      </c>
    </row>
    <row r="714" spans="1:14" ht="19.5" hidden="1" thickTop="1" thickBot="1" x14ac:dyDescent="0.3">
      <c r="B714" s="3" t="str">
        <f t="shared" si="328"/>
        <v>b</v>
      </c>
      <c r="C714" s="1" t="s">
        <v>1</v>
      </c>
      <c r="D714" s="7" t="s">
        <v>3</v>
      </c>
      <c r="E714" s="18">
        <v>0</v>
      </c>
      <c r="F714" s="27">
        <f t="shared" si="311"/>
        <v>0</v>
      </c>
      <c r="G714" s="27"/>
      <c r="H714" s="27"/>
      <c r="I714" s="26"/>
      <c r="J714" s="27"/>
      <c r="L714" s="5" t="s">
        <v>164</v>
      </c>
      <c r="N714" s="44">
        <f t="shared" si="312"/>
        <v>0</v>
      </c>
    </row>
    <row r="715" spans="1:14" ht="19.5" hidden="1" thickTop="1" thickBot="1" x14ac:dyDescent="0.3">
      <c r="B715" s="3" t="str">
        <f t="shared" si="328"/>
        <v>b</v>
      </c>
      <c r="C715" s="1" t="s">
        <v>1</v>
      </c>
      <c r="D715" s="7" t="s">
        <v>4</v>
      </c>
      <c r="E715" s="18">
        <v>0</v>
      </c>
      <c r="F715" s="27">
        <f t="shared" si="311"/>
        <v>0</v>
      </c>
      <c r="G715" s="27"/>
      <c r="H715" s="27"/>
      <c r="I715" s="26"/>
      <c r="J715" s="27"/>
      <c r="L715" s="5" t="s">
        <v>164</v>
      </c>
      <c r="N715" s="44">
        <f t="shared" si="312"/>
        <v>0</v>
      </c>
    </row>
    <row r="716" spans="1:14" ht="19.5" hidden="1" thickTop="1" thickBot="1" x14ac:dyDescent="0.3">
      <c r="B716" s="3" t="str">
        <f t="shared" si="328"/>
        <v>b</v>
      </c>
      <c r="C716" s="1" t="s">
        <v>1</v>
      </c>
      <c r="D716" s="7" t="s">
        <v>5</v>
      </c>
      <c r="E716" s="18">
        <v>0</v>
      </c>
      <c r="F716" s="27">
        <f t="shared" si="311"/>
        <v>0</v>
      </c>
      <c r="G716" s="27"/>
      <c r="H716" s="27"/>
      <c r="I716" s="26"/>
      <c r="J716" s="27"/>
      <c r="L716" s="5" t="s">
        <v>164</v>
      </c>
      <c r="N716" s="44">
        <f t="shared" si="312"/>
        <v>0</v>
      </c>
    </row>
    <row r="717" spans="1:14" ht="19.5" hidden="1" thickTop="1" thickBot="1" x14ac:dyDescent="0.3">
      <c r="B717" s="3" t="str">
        <f t="shared" si="328"/>
        <v>b</v>
      </c>
      <c r="C717" s="1" t="s">
        <v>1</v>
      </c>
      <c r="D717" s="7" t="s">
        <v>6</v>
      </c>
      <c r="E717" s="18">
        <v>0</v>
      </c>
      <c r="F717" s="27">
        <f t="shared" si="311"/>
        <v>0</v>
      </c>
      <c r="G717" s="27"/>
      <c r="H717" s="27"/>
      <c r="I717" s="26"/>
      <c r="J717" s="27"/>
      <c r="L717" s="5" t="s">
        <v>164</v>
      </c>
      <c r="N717" s="44">
        <f t="shared" si="312"/>
        <v>0</v>
      </c>
    </row>
    <row r="718" spans="1:14" ht="19.5" hidden="1" thickTop="1" thickBot="1" x14ac:dyDescent="0.3">
      <c r="B718" s="3" t="str">
        <f t="shared" si="328"/>
        <v>b</v>
      </c>
      <c r="C718" s="1" t="s">
        <v>1</v>
      </c>
      <c r="D718" s="7" t="s">
        <v>7</v>
      </c>
      <c r="E718" s="18">
        <v>0</v>
      </c>
      <c r="F718" s="27">
        <f t="shared" si="311"/>
        <v>0</v>
      </c>
      <c r="G718" s="27"/>
      <c r="H718" s="27"/>
      <c r="I718" s="26"/>
      <c r="J718" s="27"/>
      <c r="L718" s="5" t="s">
        <v>164</v>
      </c>
      <c r="N718" s="44">
        <f t="shared" si="312"/>
        <v>0</v>
      </c>
    </row>
    <row r="719" spans="1:14" ht="19.5" thickTop="1" thickBot="1" x14ac:dyDescent="0.3">
      <c r="B719" s="3" t="str">
        <f t="shared" si="328"/>
        <v>a</v>
      </c>
      <c r="C719" s="1" t="s">
        <v>1</v>
      </c>
      <c r="D719" s="7" t="s">
        <v>8</v>
      </c>
      <c r="E719" s="18">
        <v>4894000</v>
      </c>
      <c r="F719" s="27">
        <f t="shared" si="311"/>
        <v>0</v>
      </c>
      <c r="G719" s="27"/>
      <c r="H719" s="27"/>
      <c r="I719" s="27"/>
      <c r="J719" s="27"/>
      <c r="L719" s="5" t="s">
        <v>164</v>
      </c>
      <c r="N719" s="44">
        <f t="shared" si="312"/>
        <v>4894000</v>
      </c>
    </row>
    <row r="720" spans="1:14" ht="19.5" hidden="1" thickTop="1" thickBot="1" x14ac:dyDescent="0.3">
      <c r="B720" s="3" t="str">
        <f t="shared" si="328"/>
        <v>b</v>
      </c>
      <c r="C720" s="1" t="s">
        <v>1</v>
      </c>
      <c r="D720" s="7" t="s">
        <v>9</v>
      </c>
      <c r="E720" s="18">
        <v>0</v>
      </c>
      <c r="F720" s="27">
        <f t="shared" si="311"/>
        <v>0</v>
      </c>
      <c r="G720" s="27"/>
      <c r="H720" s="27"/>
      <c r="I720" s="26"/>
      <c r="J720" s="27"/>
      <c r="L720" s="5" t="s">
        <v>164</v>
      </c>
      <c r="N720" s="44">
        <f t="shared" si="312"/>
        <v>0</v>
      </c>
    </row>
    <row r="721" spans="1:14" ht="19.5" hidden="1" thickTop="1" thickBot="1" x14ac:dyDescent="0.3">
      <c r="B721" s="3" t="str">
        <f t="shared" si="328"/>
        <v>b</v>
      </c>
      <c r="C721" s="1" t="s">
        <v>1</v>
      </c>
      <c r="D721" s="7" t="s">
        <v>10</v>
      </c>
      <c r="E721" s="18">
        <v>0</v>
      </c>
      <c r="F721" s="27">
        <f t="shared" si="311"/>
        <v>0</v>
      </c>
      <c r="G721" s="27"/>
      <c r="H721" s="27"/>
      <c r="I721" s="26"/>
      <c r="J721" s="27"/>
      <c r="L721" s="5" t="s">
        <v>164</v>
      </c>
      <c r="N721" s="44">
        <f t="shared" si="312"/>
        <v>0</v>
      </c>
    </row>
    <row r="722" spans="1:14" ht="19.5" hidden="1" thickTop="1" thickBot="1" x14ac:dyDescent="0.3">
      <c r="B722" s="3" t="str">
        <f t="shared" si="328"/>
        <v>b</v>
      </c>
      <c r="C722" s="1" t="s">
        <v>1</v>
      </c>
      <c r="D722" s="7" t="s">
        <v>11</v>
      </c>
      <c r="E722" s="18">
        <v>0</v>
      </c>
      <c r="F722" s="27">
        <f t="shared" si="311"/>
        <v>0</v>
      </c>
      <c r="G722" s="27"/>
      <c r="H722" s="27"/>
      <c r="I722" s="26"/>
      <c r="J722" s="27"/>
      <c r="L722" s="5" t="s">
        <v>164</v>
      </c>
      <c r="N722" s="44">
        <f t="shared" si="312"/>
        <v>0</v>
      </c>
    </row>
    <row r="723" spans="1:14" ht="19.5" hidden="1" thickTop="1" thickBot="1" x14ac:dyDescent="0.3">
      <c r="B723" s="3" t="str">
        <f t="shared" si="328"/>
        <v>b</v>
      </c>
      <c r="C723" s="1" t="s">
        <v>1</v>
      </c>
      <c r="D723" s="7" t="s">
        <v>12</v>
      </c>
      <c r="E723" s="18">
        <v>0</v>
      </c>
      <c r="F723" s="27">
        <f t="shared" si="311"/>
        <v>0</v>
      </c>
      <c r="G723" s="27"/>
      <c r="H723" s="27"/>
      <c r="I723" s="26"/>
      <c r="J723" s="27"/>
      <c r="L723" s="5" t="s">
        <v>164</v>
      </c>
      <c r="N723" s="44">
        <f t="shared" si="312"/>
        <v>0</v>
      </c>
    </row>
    <row r="724" spans="1:14" ht="61.5" thickTop="1" thickBot="1" x14ac:dyDescent="0.3">
      <c r="A724" s="5">
        <v>5</v>
      </c>
      <c r="B724" s="3" t="str">
        <f t="shared" si="328"/>
        <v>a</v>
      </c>
      <c r="C724" s="8" t="s">
        <v>109</v>
      </c>
      <c r="D724" s="9" t="s">
        <v>110</v>
      </c>
      <c r="E724" s="16">
        <f>E725+E733+E734+E735</f>
        <v>900000</v>
      </c>
      <c r="F724" s="24">
        <f t="shared" si="311"/>
        <v>0</v>
      </c>
      <c r="G724" s="24">
        <f t="shared" ref="G724:J724" si="337">G725+G733+G734+G735</f>
        <v>0</v>
      </c>
      <c r="H724" s="24">
        <f t="shared" si="337"/>
        <v>0</v>
      </c>
      <c r="I724" s="24">
        <f t="shared" si="337"/>
        <v>0</v>
      </c>
      <c r="J724" s="24">
        <f t="shared" si="337"/>
        <v>0</v>
      </c>
      <c r="K724" s="5" t="s">
        <v>160</v>
      </c>
      <c r="L724" s="5" t="s">
        <v>162</v>
      </c>
      <c r="N724" s="44">
        <f t="shared" si="312"/>
        <v>900000</v>
      </c>
    </row>
    <row r="725" spans="1:14" ht="19.5" thickTop="1" thickBot="1" x14ac:dyDescent="0.3">
      <c r="B725" s="3" t="str">
        <f t="shared" si="328"/>
        <v>a</v>
      </c>
      <c r="C725" s="1" t="s">
        <v>1</v>
      </c>
      <c r="D725" s="7" t="s">
        <v>2</v>
      </c>
      <c r="E725" s="17">
        <f>E726+E727+E728+E729+E730+E731+E732</f>
        <v>900000</v>
      </c>
      <c r="F725" s="25">
        <f t="shared" si="311"/>
        <v>0</v>
      </c>
      <c r="G725" s="25">
        <f t="shared" ref="G725:J725" si="338">G726+G727+G728+G729+G730+G731+G732</f>
        <v>0</v>
      </c>
      <c r="H725" s="25">
        <f t="shared" si="338"/>
        <v>0</v>
      </c>
      <c r="I725" s="25">
        <f t="shared" si="338"/>
        <v>0</v>
      </c>
      <c r="J725" s="25">
        <f t="shared" si="338"/>
        <v>0</v>
      </c>
      <c r="K725" s="5" t="s">
        <v>160</v>
      </c>
      <c r="L725" s="5" t="s">
        <v>162</v>
      </c>
      <c r="N725" s="44">
        <f t="shared" si="312"/>
        <v>900000</v>
      </c>
    </row>
    <row r="726" spans="1:14" ht="19.5" hidden="1" thickTop="1" thickBot="1" x14ac:dyDescent="0.3">
      <c r="B726" s="3" t="str">
        <f t="shared" si="328"/>
        <v>b</v>
      </c>
      <c r="C726" s="1" t="s">
        <v>1</v>
      </c>
      <c r="D726" s="7" t="s">
        <v>3</v>
      </c>
      <c r="E726" s="18">
        <v>0</v>
      </c>
      <c r="F726" s="27">
        <f t="shared" si="311"/>
        <v>0</v>
      </c>
      <c r="G726" s="27"/>
      <c r="H726" s="27"/>
      <c r="I726" s="26"/>
      <c r="J726" s="27"/>
      <c r="L726" s="5" t="s">
        <v>162</v>
      </c>
      <c r="N726" s="44">
        <f t="shared" si="312"/>
        <v>0</v>
      </c>
    </row>
    <row r="727" spans="1:14" ht="19.5" thickTop="1" thickBot="1" x14ac:dyDescent="0.3">
      <c r="B727" s="3" t="str">
        <f t="shared" si="328"/>
        <v>a</v>
      </c>
      <c r="C727" s="1" t="s">
        <v>1</v>
      </c>
      <c r="D727" s="7" t="s">
        <v>4</v>
      </c>
      <c r="E727" s="18">
        <v>900000</v>
      </c>
      <c r="F727" s="27">
        <f t="shared" si="311"/>
        <v>0</v>
      </c>
      <c r="G727" s="27"/>
      <c r="H727" s="27"/>
      <c r="I727" s="27"/>
      <c r="J727" s="27"/>
      <c r="L727" s="5" t="s">
        <v>162</v>
      </c>
      <c r="N727" s="44">
        <f t="shared" si="312"/>
        <v>900000</v>
      </c>
    </row>
    <row r="728" spans="1:14" ht="19.5" hidden="1" thickTop="1" thickBot="1" x14ac:dyDescent="0.3">
      <c r="B728" s="3" t="str">
        <f t="shared" si="328"/>
        <v>b</v>
      </c>
      <c r="C728" s="1" t="s">
        <v>1</v>
      </c>
      <c r="D728" s="7" t="s">
        <v>5</v>
      </c>
      <c r="E728" s="18">
        <v>0</v>
      </c>
      <c r="F728" s="27">
        <f t="shared" si="311"/>
        <v>0</v>
      </c>
      <c r="G728" s="27"/>
      <c r="H728" s="27"/>
      <c r="I728" s="26"/>
      <c r="J728" s="27"/>
      <c r="L728" s="5" t="s">
        <v>162</v>
      </c>
      <c r="N728" s="44">
        <f t="shared" si="312"/>
        <v>0</v>
      </c>
    </row>
    <row r="729" spans="1:14" ht="19.5" hidden="1" thickTop="1" thickBot="1" x14ac:dyDescent="0.3">
      <c r="B729" s="3" t="str">
        <f t="shared" si="328"/>
        <v>b</v>
      </c>
      <c r="C729" s="1" t="s">
        <v>1</v>
      </c>
      <c r="D729" s="7" t="s">
        <v>6</v>
      </c>
      <c r="E729" s="18">
        <v>0</v>
      </c>
      <c r="F729" s="27">
        <f t="shared" si="311"/>
        <v>0</v>
      </c>
      <c r="G729" s="27"/>
      <c r="H729" s="27"/>
      <c r="I729" s="26"/>
      <c r="J729" s="27"/>
      <c r="L729" s="5" t="s">
        <v>162</v>
      </c>
      <c r="N729" s="44">
        <f t="shared" si="312"/>
        <v>0</v>
      </c>
    </row>
    <row r="730" spans="1:14" ht="19.5" hidden="1" thickTop="1" thickBot="1" x14ac:dyDescent="0.3">
      <c r="B730" s="3" t="str">
        <f t="shared" si="328"/>
        <v>b</v>
      </c>
      <c r="C730" s="1" t="s">
        <v>1</v>
      </c>
      <c r="D730" s="7" t="s">
        <v>7</v>
      </c>
      <c r="E730" s="18">
        <v>0</v>
      </c>
      <c r="F730" s="27">
        <f t="shared" si="311"/>
        <v>0</v>
      </c>
      <c r="G730" s="27"/>
      <c r="H730" s="27"/>
      <c r="I730" s="26"/>
      <c r="J730" s="27"/>
      <c r="L730" s="5" t="s">
        <v>162</v>
      </c>
      <c r="N730" s="44">
        <f t="shared" si="312"/>
        <v>0</v>
      </c>
    </row>
    <row r="731" spans="1:14" ht="19.5" hidden="1" thickTop="1" thickBot="1" x14ac:dyDescent="0.3">
      <c r="B731" s="3" t="str">
        <f t="shared" si="328"/>
        <v>b</v>
      </c>
      <c r="C731" s="1" t="s">
        <v>1</v>
      </c>
      <c r="D731" s="7" t="s">
        <v>8</v>
      </c>
      <c r="E731" s="18">
        <v>0</v>
      </c>
      <c r="F731" s="27">
        <f t="shared" si="311"/>
        <v>0</v>
      </c>
      <c r="G731" s="27"/>
      <c r="H731" s="27"/>
      <c r="I731" s="26"/>
      <c r="J731" s="27"/>
      <c r="L731" s="5" t="s">
        <v>162</v>
      </c>
      <c r="N731" s="44">
        <f t="shared" si="312"/>
        <v>0</v>
      </c>
    </row>
    <row r="732" spans="1:14" ht="19.5" hidden="1" thickTop="1" thickBot="1" x14ac:dyDescent="0.3">
      <c r="B732" s="3" t="str">
        <f t="shared" si="328"/>
        <v>b</v>
      </c>
      <c r="C732" s="1" t="s">
        <v>1</v>
      </c>
      <c r="D732" s="7" t="s">
        <v>9</v>
      </c>
      <c r="E732" s="18">
        <v>0</v>
      </c>
      <c r="F732" s="27">
        <f t="shared" si="311"/>
        <v>0</v>
      </c>
      <c r="G732" s="27"/>
      <c r="H732" s="27"/>
      <c r="I732" s="26"/>
      <c r="J732" s="27"/>
      <c r="L732" s="5" t="s">
        <v>162</v>
      </c>
      <c r="N732" s="44">
        <f t="shared" si="312"/>
        <v>0</v>
      </c>
    </row>
    <row r="733" spans="1:14" ht="19.5" hidden="1" thickTop="1" thickBot="1" x14ac:dyDescent="0.3">
      <c r="B733" s="3" t="str">
        <f t="shared" si="328"/>
        <v>b</v>
      </c>
      <c r="C733" s="1" t="s">
        <v>1</v>
      </c>
      <c r="D733" s="7" t="s">
        <v>10</v>
      </c>
      <c r="E733" s="18">
        <v>0</v>
      </c>
      <c r="F733" s="27">
        <f t="shared" si="311"/>
        <v>0</v>
      </c>
      <c r="G733" s="27"/>
      <c r="H733" s="27"/>
      <c r="I733" s="26"/>
      <c r="J733" s="27"/>
      <c r="L733" s="5" t="s">
        <v>162</v>
      </c>
      <c r="N733" s="44">
        <f t="shared" si="312"/>
        <v>0</v>
      </c>
    </row>
    <row r="734" spans="1:14" ht="19.5" hidden="1" thickTop="1" thickBot="1" x14ac:dyDescent="0.3">
      <c r="B734" s="3" t="str">
        <f t="shared" si="328"/>
        <v>b</v>
      </c>
      <c r="C734" s="1" t="s">
        <v>1</v>
      </c>
      <c r="D734" s="7" t="s">
        <v>11</v>
      </c>
      <c r="E734" s="18">
        <v>0</v>
      </c>
      <c r="F734" s="27">
        <f t="shared" si="311"/>
        <v>0</v>
      </c>
      <c r="G734" s="27"/>
      <c r="H734" s="27"/>
      <c r="I734" s="26"/>
      <c r="J734" s="27"/>
      <c r="L734" s="5" t="s">
        <v>162</v>
      </c>
      <c r="N734" s="44">
        <f t="shared" si="312"/>
        <v>0</v>
      </c>
    </row>
    <row r="735" spans="1:14" ht="19.5" hidden="1" thickTop="1" thickBot="1" x14ac:dyDescent="0.3">
      <c r="B735" s="3" t="str">
        <f t="shared" si="328"/>
        <v>b</v>
      </c>
      <c r="C735" s="1" t="s">
        <v>1</v>
      </c>
      <c r="D735" s="7" t="s">
        <v>12</v>
      </c>
      <c r="E735" s="18">
        <v>0</v>
      </c>
      <c r="F735" s="27">
        <f t="shared" si="311"/>
        <v>0</v>
      </c>
      <c r="G735" s="27"/>
      <c r="H735" s="27"/>
      <c r="I735" s="26"/>
      <c r="J735" s="27"/>
      <c r="L735" s="5" t="s">
        <v>162</v>
      </c>
      <c r="N735" s="44">
        <f t="shared" si="312"/>
        <v>0</v>
      </c>
    </row>
    <row r="736" spans="1:14" ht="91.5" thickTop="1" thickBot="1" x14ac:dyDescent="0.3">
      <c r="A736" s="5">
        <v>5</v>
      </c>
      <c r="B736" s="3" t="str">
        <f t="shared" si="328"/>
        <v>a</v>
      </c>
      <c r="C736" s="8" t="s">
        <v>111</v>
      </c>
      <c r="D736" s="9" t="s">
        <v>214</v>
      </c>
      <c r="E736" s="16">
        <f>E737+E745+E746+E747</f>
        <v>2630000</v>
      </c>
      <c r="F736" s="24">
        <f t="shared" si="311"/>
        <v>0</v>
      </c>
      <c r="G736" s="24">
        <f t="shared" ref="G736:J736" si="339">G737+G745+G746+G747</f>
        <v>0</v>
      </c>
      <c r="H736" s="24">
        <f t="shared" si="339"/>
        <v>0</v>
      </c>
      <c r="I736" s="24">
        <f t="shared" si="339"/>
        <v>0</v>
      </c>
      <c r="J736" s="24">
        <f t="shared" si="339"/>
        <v>0</v>
      </c>
      <c r="K736" s="5" t="s">
        <v>160</v>
      </c>
      <c r="L736" s="5" t="s">
        <v>162</v>
      </c>
      <c r="N736" s="44">
        <f t="shared" si="312"/>
        <v>2630000</v>
      </c>
    </row>
    <row r="737" spans="1:14" ht="19.5" thickTop="1" thickBot="1" x14ac:dyDescent="0.3">
      <c r="B737" s="3" t="str">
        <f t="shared" si="328"/>
        <v>a</v>
      </c>
      <c r="C737" s="1" t="s">
        <v>1</v>
      </c>
      <c r="D737" s="7" t="s">
        <v>2</v>
      </c>
      <c r="E737" s="17">
        <f>E738+E739+E740+E741+E742+E743+E744</f>
        <v>2630000</v>
      </c>
      <c r="F737" s="25">
        <f t="shared" si="311"/>
        <v>0</v>
      </c>
      <c r="G737" s="25">
        <f t="shared" ref="G737:J737" si="340">G738+G739+G740+G741+G742+G743+G744</f>
        <v>0</v>
      </c>
      <c r="H737" s="25">
        <f t="shared" si="340"/>
        <v>0</v>
      </c>
      <c r="I737" s="25">
        <f t="shared" si="340"/>
        <v>0</v>
      </c>
      <c r="J737" s="25">
        <f t="shared" si="340"/>
        <v>0</v>
      </c>
      <c r="K737" s="5" t="s">
        <v>160</v>
      </c>
      <c r="L737" s="5" t="s">
        <v>162</v>
      </c>
      <c r="N737" s="44">
        <f t="shared" si="312"/>
        <v>2630000</v>
      </c>
    </row>
    <row r="738" spans="1:14" ht="19.5" hidden="1" thickTop="1" thickBot="1" x14ac:dyDescent="0.3">
      <c r="B738" s="3" t="str">
        <f t="shared" si="328"/>
        <v>b</v>
      </c>
      <c r="C738" s="1" t="s">
        <v>1</v>
      </c>
      <c r="D738" s="7" t="s">
        <v>3</v>
      </c>
      <c r="E738" s="18">
        <v>0</v>
      </c>
      <c r="F738" s="27">
        <f t="shared" si="311"/>
        <v>0</v>
      </c>
      <c r="G738" s="27"/>
      <c r="H738" s="27"/>
      <c r="I738" s="26"/>
      <c r="J738" s="27"/>
      <c r="L738" s="5" t="s">
        <v>162</v>
      </c>
      <c r="N738" s="44">
        <f t="shared" si="312"/>
        <v>0</v>
      </c>
    </row>
    <row r="739" spans="1:14" ht="19.5" thickTop="1" thickBot="1" x14ac:dyDescent="0.3">
      <c r="B739" s="3" t="str">
        <f t="shared" si="328"/>
        <v>a</v>
      </c>
      <c r="C739" s="1" t="s">
        <v>1</v>
      </c>
      <c r="D739" s="7" t="s">
        <v>4</v>
      </c>
      <c r="E739" s="18">
        <v>2630000</v>
      </c>
      <c r="F739" s="27">
        <f t="shared" si="311"/>
        <v>0</v>
      </c>
      <c r="G739" s="27"/>
      <c r="H739" s="27"/>
      <c r="I739" s="26"/>
      <c r="J739" s="27"/>
      <c r="L739" s="5" t="s">
        <v>162</v>
      </c>
      <c r="N739" s="44">
        <f t="shared" si="312"/>
        <v>2630000</v>
      </c>
    </row>
    <row r="740" spans="1:14" ht="19.5" hidden="1" thickTop="1" thickBot="1" x14ac:dyDescent="0.3">
      <c r="B740" s="3" t="str">
        <f t="shared" si="328"/>
        <v>b</v>
      </c>
      <c r="C740" s="1" t="s">
        <v>1</v>
      </c>
      <c r="D740" s="7" t="s">
        <v>5</v>
      </c>
      <c r="E740" s="18">
        <v>0</v>
      </c>
      <c r="F740" s="27">
        <f t="shared" si="311"/>
        <v>0</v>
      </c>
      <c r="G740" s="27"/>
      <c r="H740" s="27"/>
      <c r="I740" s="26"/>
      <c r="J740" s="27"/>
      <c r="L740" s="5" t="s">
        <v>162</v>
      </c>
      <c r="N740" s="44">
        <f t="shared" si="312"/>
        <v>0</v>
      </c>
    </row>
    <row r="741" spans="1:14" ht="19.5" hidden="1" thickTop="1" thickBot="1" x14ac:dyDescent="0.3">
      <c r="B741" s="3" t="str">
        <f t="shared" si="328"/>
        <v>b</v>
      </c>
      <c r="C741" s="1" t="s">
        <v>1</v>
      </c>
      <c r="D741" s="7" t="s">
        <v>6</v>
      </c>
      <c r="E741" s="18">
        <v>0</v>
      </c>
      <c r="F741" s="27">
        <f t="shared" si="311"/>
        <v>0</v>
      </c>
      <c r="G741" s="27"/>
      <c r="H741" s="27"/>
      <c r="I741" s="26"/>
      <c r="J741" s="27"/>
      <c r="L741" s="5" t="s">
        <v>162</v>
      </c>
      <c r="N741" s="44">
        <f t="shared" si="312"/>
        <v>0</v>
      </c>
    </row>
    <row r="742" spans="1:14" ht="19.5" hidden="1" thickTop="1" thickBot="1" x14ac:dyDescent="0.3">
      <c r="B742" s="3" t="str">
        <f t="shared" si="328"/>
        <v>b</v>
      </c>
      <c r="C742" s="1" t="s">
        <v>1</v>
      </c>
      <c r="D742" s="7" t="s">
        <v>7</v>
      </c>
      <c r="E742" s="18">
        <v>0</v>
      </c>
      <c r="F742" s="27">
        <f t="shared" si="311"/>
        <v>0</v>
      </c>
      <c r="G742" s="27"/>
      <c r="H742" s="27"/>
      <c r="I742" s="26"/>
      <c r="J742" s="27"/>
      <c r="L742" s="5" t="s">
        <v>162</v>
      </c>
      <c r="N742" s="44">
        <f t="shared" si="312"/>
        <v>0</v>
      </c>
    </row>
    <row r="743" spans="1:14" ht="19.5" hidden="1" thickTop="1" thickBot="1" x14ac:dyDescent="0.3">
      <c r="B743" s="3" t="str">
        <f t="shared" si="328"/>
        <v>b</v>
      </c>
      <c r="C743" s="1" t="s">
        <v>1</v>
      </c>
      <c r="D743" s="7" t="s">
        <v>8</v>
      </c>
      <c r="E743" s="18">
        <v>0</v>
      </c>
      <c r="F743" s="27">
        <f t="shared" si="311"/>
        <v>0</v>
      </c>
      <c r="G743" s="27"/>
      <c r="H743" s="27"/>
      <c r="I743" s="26"/>
      <c r="J743" s="27"/>
      <c r="L743" s="5" t="s">
        <v>162</v>
      </c>
      <c r="N743" s="44">
        <f t="shared" si="312"/>
        <v>0</v>
      </c>
    </row>
    <row r="744" spans="1:14" ht="19.5" hidden="1" thickTop="1" thickBot="1" x14ac:dyDescent="0.3">
      <c r="B744" s="3" t="str">
        <f t="shared" si="328"/>
        <v>b</v>
      </c>
      <c r="C744" s="1" t="s">
        <v>1</v>
      </c>
      <c r="D744" s="7" t="s">
        <v>9</v>
      </c>
      <c r="E744" s="18">
        <v>0</v>
      </c>
      <c r="F744" s="27">
        <f t="shared" si="311"/>
        <v>0</v>
      </c>
      <c r="G744" s="27"/>
      <c r="H744" s="27"/>
      <c r="I744" s="26"/>
      <c r="J744" s="27"/>
      <c r="L744" s="5" t="s">
        <v>162</v>
      </c>
      <c r="N744" s="44">
        <f t="shared" si="312"/>
        <v>0</v>
      </c>
    </row>
    <row r="745" spans="1:14" ht="19.5" hidden="1" thickTop="1" thickBot="1" x14ac:dyDescent="0.3">
      <c r="B745" s="3" t="str">
        <f t="shared" si="328"/>
        <v>b</v>
      </c>
      <c r="C745" s="1" t="s">
        <v>1</v>
      </c>
      <c r="D745" s="7" t="s">
        <v>10</v>
      </c>
      <c r="E745" s="18">
        <v>0</v>
      </c>
      <c r="F745" s="27">
        <f t="shared" si="311"/>
        <v>0</v>
      </c>
      <c r="G745" s="27"/>
      <c r="H745" s="27"/>
      <c r="I745" s="26"/>
      <c r="J745" s="27"/>
      <c r="L745" s="5" t="s">
        <v>162</v>
      </c>
      <c r="N745" s="44">
        <f t="shared" si="312"/>
        <v>0</v>
      </c>
    </row>
    <row r="746" spans="1:14" ht="19.5" hidden="1" thickTop="1" thickBot="1" x14ac:dyDescent="0.3">
      <c r="B746" s="3" t="str">
        <f t="shared" si="328"/>
        <v>b</v>
      </c>
      <c r="C746" s="1" t="s">
        <v>1</v>
      </c>
      <c r="D746" s="7" t="s">
        <v>11</v>
      </c>
      <c r="E746" s="18">
        <v>0</v>
      </c>
      <c r="F746" s="27">
        <f t="shared" si="311"/>
        <v>0</v>
      </c>
      <c r="G746" s="27"/>
      <c r="H746" s="27"/>
      <c r="I746" s="26"/>
      <c r="J746" s="27"/>
      <c r="L746" s="5" t="s">
        <v>162</v>
      </c>
      <c r="N746" s="44">
        <f t="shared" si="312"/>
        <v>0</v>
      </c>
    </row>
    <row r="747" spans="1:14" ht="19.5" hidden="1" thickTop="1" thickBot="1" x14ac:dyDescent="0.3">
      <c r="B747" s="3" t="str">
        <f t="shared" si="328"/>
        <v>b</v>
      </c>
      <c r="C747" s="1" t="s">
        <v>1</v>
      </c>
      <c r="D747" s="7" t="s">
        <v>12</v>
      </c>
      <c r="E747" s="18">
        <v>0</v>
      </c>
      <c r="F747" s="27">
        <f t="shared" si="311"/>
        <v>0</v>
      </c>
      <c r="G747" s="27"/>
      <c r="H747" s="27"/>
      <c r="I747" s="26"/>
      <c r="J747" s="27"/>
      <c r="L747" s="5" t="s">
        <v>162</v>
      </c>
      <c r="N747" s="44">
        <f t="shared" si="312"/>
        <v>0</v>
      </c>
    </row>
    <row r="748" spans="1:14" ht="19.5" thickTop="1" thickBot="1" x14ac:dyDescent="0.3">
      <c r="A748" s="5">
        <v>4</v>
      </c>
      <c r="B748" s="3" t="str">
        <f t="shared" si="328"/>
        <v>a</v>
      </c>
      <c r="C748" s="8" t="s">
        <v>112</v>
      </c>
      <c r="D748" s="9" t="s">
        <v>113</v>
      </c>
      <c r="E748" s="16">
        <f>E749+E757+E758+E759</f>
        <v>7000000</v>
      </c>
      <c r="F748" s="24">
        <f t="shared" si="311"/>
        <v>0</v>
      </c>
      <c r="G748" s="24">
        <f t="shared" ref="G748:J748" si="341">G749+G757+G758+G759</f>
        <v>0</v>
      </c>
      <c r="H748" s="24">
        <f t="shared" si="341"/>
        <v>0</v>
      </c>
      <c r="I748" s="24">
        <f t="shared" si="341"/>
        <v>0</v>
      </c>
      <c r="J748" s="24">
        <f t="shared" si="341"/>
        <v>0</v>
      </c>
      <c r="K748" s="5" t="s">
        <v>160</v>
      </c>
      <c r="L748" s="5" t="s">
        <v>168</v>
      </c>
      <c r="N748" s="44">
        <f t="shared" si="312"/>
        <v>7000000</v>
      </c>
    </row>
    <row r="749" spans="1:14" ht="19.5" thickTop="1" thickBot="1" x14ac:dyDescent="0.3">
      <c r="B749" s="3" t="str">
        <f t="shared" si="328"/>
        <v>a</v>
      </c>
      <c r="C749" s="1" t="s">
        <v>1</v>
      </c>
      <c r="D749" s="7" t="s">
        <v>2</v>
      </c>
      <c r="E749" s="17">
        <f>E750+E751+E752+E753+E754+E755+E756</f>
        <v>7000000</v>
      </c>
      <c r="F749" s="25">
        <f t="shared" si="311"/>
        <v>0</v>
      </c>
      <c r="G749" s="25">
        <f t="shared" ref="G749:J749" si="342">G750+G751+G752+G753+G754+G755+G756</f>
        <v>0</v>
      </c>
      <c r="H749" s="25">
        <f t="shared" si="342"/>
        <v>0</v>
      </c>
      <c r="I749" s="25">
        <f t="shared" si="342"/>
        <v>0</v>
      </c>
      <c r="J749" s="25">
        <f t="shared" si="342"/>
        <v>0</v>
      </c>
      <c r="K749" s="5" t="s">
        <v>160</v>
      </c>
      <c r="L749" s="5" t="s">
        <v>168</v>
      </c>
      <c r="N749" s="44">
        <f t="shared" si="312"/>
        <v>7000000</v>
      </c>
    </row>
    <row r="750" spans="1:14" ht="19.5" hidden="1" thickTop="1" thickBot="1" x14ac:dyDescent="0.3">
      <c r="B750" s="3" t="str">
        <f t="shared" si="328"/>
        <v>b</v>
      </c>
      <c r="C750" s="1" t="s">
        <v>1</v>
      </c>
      <c r="D750" s="7" t="s">
        <v>3</v>
      </c>
      <c r="E750" s="17">
        <f>E762+E774</f>
        <v>0</v>
      </c>
      <c r="F750" s="25">
        <f t="shared" si="311"/>
        <v>0</v>
      </c>
      <c r="G750" s="25">
        <f t="shared" ref="G750:J750" si="343">G762+G774</f>
        <v>0</v>
      </c>
      <c r="H750" s="25">
        <f t="shared" si="343"/>
        <v>0</v>
      </c>
      <c r="I750" s="25">
        <f t="shared" si="343"/>
        <v>0</v>
      </c>
      <c r="J750" s="25">
        <f t="shared" si="343"/>
        <v>0</v>
      </c>
      <c r="K750" s="5" t="s">
        <v>160</v>
      </c>
      <c r="L750" s="5" t="s">
        <v>168</v>
      </c>
      <c r="N750" s="44">
        <f t="shared" si="312"/>
        <v>0</v>
      </c>
    </row>
    <row r="751" spans="1:14" ht="19.5" thickTop="1" thickBot="1" x14ac:dyDescent="0.3">
      <c r="B751" s="3" t="str">
        <f t="shared" si="328"/>
        <v>a</v>
      </c>
      <c r="C751" s="1" t="s">
        <v>1</v>
      </c>
      <c r="D751" s="7" t="s">
        <v>4</v>
      </c>
      <c r="E751" s="17">
        <f t="shared" ref="E751" si="344">E763+E775</f>
        <v>87000</v>
      </c>
      <c r="F751" s="25">
        <f t="shared" si="311"/>
        <v>0</v>
      </c>
      <c r="G751" s="25">
        <f t="shared" ref="G751:J751" si="345">G763+G775</f>
        <v>0</v>
      </c>
      <c r="H751" s="25">
        <f t="shared" si="345"/>
        <v>0</v>
      </c>
      <c r="I751" s="25">
        <f t="shared" si="345"/>
        <v>0</v>
      </c>
      <c r="J751" s="25">
        <f t="shared" si="345"/>
        <v>0</v>
      </c>
      <c r="K751" s="5" t="s">
        <v>160</v>
      </c>
      <c r="L751" s="5" t="s">
        <v>168</v>
      </c>
      <c r="N751" s="44">
        <f t="shared" si="312"/>
        <v>87000</v>
      </c>
    </row>
    <row r="752" spans="1:14" ht="19.5" hidden="1" thickTop="1" thickBot="1" x14ac:dyDescent="0.3">
      <c r="B752" s="3" t="str">
        <f t="shared" si="328"/>
        <v>b</v>
      </c>
      <c r="C752" s="1" t="s">
        <v>1</v>
      </c>
      <c r="D752" s="7" t="s">
        <v>5</v>
      </c>
      <c r="E752" s="17">
        <f t="shared" ref="E752" si="346">E764+E776</f>
        <v>0</v>
      </c>
      <c r="F752" s="25">
        <f t="shared" si="311"/>
        <v>0</v>
      </c>
      <c r="G752" s="25">
        <f t="shared" ref="G752:J752" si="347">G764+G776</f>
        <v>0</v>
      </c>
      <c r="H752" s="25">
        <f t="shared" si="347"/>
        <v>0</v>
      </c>
      <c r="I752" s="25">
        <f t="shared" si="347"/>
        <v>0</v>
      </c>
      <c r="J752" s="25">
        <f t="shared" si="347"/>
        <v>0</v>
      </c>
      <c r="K752" s="5" t="s">
        <v>160</v>
      </c>
      <c r="L752" s="5" t="s">
        <v>168</v>
      </c>
      <c r="N752" s="44">
        <f t="shared" si="312"/>
        <v>0</v>
      </c>
    </row>
    <row r="753" spans="1:14" ht="19.5" hidden="1" thickTop="1" thickBot="1" x14ac:dyDescent="0.3">
      <c r="B753" s="3" t="str">
        <f t="shared" si="328"/>
        <v>b</v>
      </c>
      <c r="C753" s="1" t="s">
        <v>1</v>
      </c>
      <c r="D753" s="7" t="s">
        <v>6</v>
      </c>
      <c r="E753" s="17">
        <f t="shared" ref="E753" si="348">E765+E777</f>
        <v>0</v>
      </c>
      <c r="F753" s="25">
        <f t="shared" si="311"/>
        <v>0</v>
      </c>
      <c r="G753" s="25">
        <f t="shared" ref="G753:J753" si="349">G765+G777</f>
        <v>0</v>
      </c>
      <c r="H753" s="25">
        <f t="shared" si="349"/>
        <v>0</v>
      </c>
      <c r="I753" s="25">
        <f t="shared" si="349"/>
        <v>0</v>
      </c>
      <c r="J753" s="25">
        <f t="shared" si="349"/>
        <v>0</v>
      </c>
      <c r="K753" s="5" t="s">
        <v>160</v>
      </c>
      <c r="L753" s="5" t="s">
        <v>168</v>
      </c>
      <c r="N753" s="44">
        <f t="shared" si="312"/>
        <v>0</v>
      </c>
    </row>
    <row r="754" spans="1:14" ht="19.5" hidden="1" thickTop="1" thickBot="1" x14ac:dyDescent="0.3">
      <c r="B754" s="3" t="str">
        <f t="shared" si="328"/>
        <v>b</v>
      </c>
      <c r="C754" s="1" t="s">
        <v>1</v>
      </c>
      <c r="D754" s="7" t="s">
        <v>7</v>
      </c>
      <c r="E754" s="17">
        <f t="shared" ref="E754" si="350">E766+E778</f>
        <v>0</v>
      </c>
      <c r="F754" s="25">
        <f t="shared" si="311"/>
        <v>0</v>
      </c>
      <c r="G754" s="25">
        <f t="shared" ref="G754:J754" si="351">G766+G778</f>
        <v>0</v>
      </c>
      <c r="H754" s="25">
        <f t="shared" si="351"/>
        <v>0</v>
      </c>
      <c r="I754" s="25">
        <f t="shared" si="351"/>
        <v>0</v>
      </c>
      <c r="J754" s="25">
        <f t="shared" si="351"/>
        <v>0</v>
      </c>
      <c r="K754" s="5" t="s">
        <v>160</v>
      </c>
      <c r="L754" s="5" t="s">
        <v>168</v>
      </c>
      <c r="N754" s="44">
        <f t="shared" si="312"/>
        <v>0</v>
      </c>
    </row>
    <row r="755" spans="1:14" ht="19.5" thickTop="1" thickBot="1" x14ac:dyDescent="0.3">
      <c r="B755" s="3" t="str">
        <f t="shared" si="328"/>
        <v>a</v>
      </c>
      <c r="C755" s="1" t="s">
        <v>1</v>
      </c>
      <c r="D755" s="7" t="s">
        <v>8</v>
      </c>
      <c r="E755" s="17">
        <f t="shared" ref="E755" si="352">E767+E779</f>
        <v>6913000</v>
      </c>
      <c r="F755" s="25">
        <f t="shared" si="311"/>
        <v>0</v>
      </c>
      <c r="G755" s="25">
        <f t="shared" ref="G755:J755" si="353">G767+G779</f>
        <v>0</v>
      </c>
      <c r="H755" s="25">
        <f t="shared" si="353"/>
        <v>0</v>
      </c>
      <c r="I755" s="25">
        <f t="shared" si="353"/>
        <v>0</v>
      </c>
      <c r="J755" s="25">
        <f t="shared" si="353"/>
        <v>0</v>
      </c>
      <c r="K755" s="5" t="s">
        <v>160</v>
      </c>
      <c r="L755" s="5" t="s">
        <v>168</v>
      </c>
      <c r="N755" s="44">
        <f t="shared" si="312"/>
        <v>6913000</v>
      </c>
    </row>
    <row r="756" spans="1:14" ht="19.5" hidden="1" thickTop="1" thickBot="1" x14ac:dyDescent="0.3">
      <c r="B756" s="3" t="str">
        <f t="shared" si="328"/>
        <v>b</v>
      </c>
      <c r="C756" s="1" t="s">
        <v>1</v>
      </c>
      <c r="D756" s="7" t="s">
        <v>9</v>
      </c>
      <c r="E756" s="17">
        <f t="shared" ref="E756" si="354">E768+E780</f>
        <v>0</v>
      </c>
      <c r="F756" s="25">
        <f t="shared" ref="F756:F831" si="355">G756+H756+I756+J756</f>
        <v>0</v>
      </c>
      <c r="G756" s="25">
        <f t="shared" ref="G756:J756" si="356">G768+G780</f>
        <v>0</v>
      </c>
      <c r="H756" s="25">
        <f t="shared" si="356"/>
        <v>0</v>
      </c>
      <c r="I756" s="25">
        <f t="shared" si="356"/>
        <v>0</v>
      </c>
      <c r="J756" s="25">
        <f t="shared" si="356"/>
        <v>0</v>
      </c>
      <c r="K756" s="5" t="s">
        <v>160</v>
      </c>
      <c r="L756" s="5" t="s">
        <v>168</v>
      </c>
      <c r="N756" s="44">
        <f t="shared" ref="N756:N831" si="357">E756-F756</f>
        <v>0</v>
      </c>
    </row>
    <row r="757" spans="1:14" ht="19.5" hidden="1" thickTop="1" thickBot="1" x14ac:dyDescent="0.3">
      <c r="B757" s="3" t="str">
        <f t="shared" si="328"/>
        <v>b</v>
      </c>
      <c r="C757" s="1" t="s">
        <v>1</v>
      </c>
      <c r="D757" s="7" t="s">
        <v>10</v>
      </c>
      <c r="E757" s="17">
        <f t="shared" ref="E757" si="358">E769+E781</f>
        <v>0</v>
      </c>
      <c r="F757" s="25">
        <f t="shared" si="355"/>
        <v>0</v>
      </c>
      <c r="G757" s="25">
        <f t="shared" ref="G757:J757" si="359">G769+G781</f>
        <v>0</v>
      </c>
      <c r="H757" s="25">
        <f t="shared" si="359"/>
        <v>0</v>
      </c>
      <c r="I757" s="25">
        <f t="shared" si="359"/>
        <v>0</v>
      </c>
      <c r="J757" s="25">
        <f t="shared" si="359"/>
        <v>0</v>
      </c>
      <c r="K757" s="5" t="s">
        <v>160</v>
      </c>
      <c r="L757" s="5" t="s">
        <v>168</v>
      </c>
      <c r="N757" s="44">
        <f t="shared" si="357"/>
        <v>0</v>
      </c>
    </row>
    <row r="758" spans="1:14" ht="19.5" hidden="1" thickTop="1" thickBot="1" x14ac:dyDescent="0.3">
      <c r="B758" s="3" t="str">
        <f t="shared" si="328"/>
        <v>b</v>
      </c>
      <c r="C758" s="1" t="s">
        <v>1</v>
      </c>
      <c r="D758" s="7" t="s">
        <v>11</v>
      </c>
      <c r="E758" s="17">
        <f t="shared" ref="E758" si="360">E770+E782</f>
        <v>0</v>
      </c>
      <c r="F758" s="25">
        <f t="shared" si="355"/>
        <v>0</v>
      </c>
      <c r="G758" s="25">
        <f t="shared" ref="G758:J758" si="361">G770+G782</f>
        <v>0</v>
      </c>
      <c r="H758" s="25">
        <f t="shared" si="361"/>
        <v>0</v>
      </c>
      <c r="I758" s="25">
        <f t="shared" si="361"/>
        <v>0</v>
      </c>
      <c r="J758" s="25">
        <f t="shared" si="361"/>
        <v>0</v>
      </c>
      <c r="K758" s="5" t="s">
        <v>160</v>
      </c>
      <c r="L758" s="5" t="s">
        <v>168</v>
      </c>
      <c r="N758" s="44">
        <f t="shared" si="357"/>
        <v>0</v>
      </c>
    </row>
    <row r="759" spans="1:14" ht="19.5" hidden="1" thickTop="1" thickBot="1" x14ac:dyDescent="0.3">
      <c r="B759" s="3" t="str">
        <f t="shared" si="328"/>
        <v>b</v>
      </c>
      <c r="C759" s="1" t="s">
        <v>1</v>
      </c>
      <c r="D759" s="7" t="s">
        <v>12</v>
      </c>
      <c r="E759" s="17">
        <f t="shared" ref="E759" si="362">E771+E783</f>
        <v>0</v>
      </c>
      <c r="F759" s="25">
        <f t="shared" si="355"/>
        <v>0</v>
      </c>
      <c r="G759" s="25">
        <f t="shared" ref="G759:J759" si="363">G771+G783</f>
        <v>0</v>
      </c>
      <c r="H759" s="25">
        <f t="shared" si="363"/>
        <v>0</v>
      </c>
      <c r="I759" s="25">
        <f t="shared" si="363"/>
        <v>0</v>
      </c>
      <c r="J759" s="25">
        <f t="shared" si="363"/>
        <v>0</v>
      </c>
      <c r="K759" s="5" t="s">
        <v>160</v>
      </c>
      <c r="L759" s="5" t="s">
        <v>168</v>
      </c>
      <c r="N759" s="44">
        <f t="shared" si="357"/>
        <v>0</v>
      </c>
    </row>
    <row r="760" spans="1:14" ht="19.5" thickTop="1" thickBot="1" x14ac:dyDescent="0.3">
      <c r="A760" s="5">
        <v>5</v>
      </c>
      <c r="B760" s="3" t="str">
        <f t="shared" si="328"/>
        <v>a</v>
      </c>
      <c r="C760" s="8" t="s">
        <v>114</v>
      </c>
      <c r="D760" s="9" t="s">
        <v>113</v>
      </c>
      <c r="E760" s="16">
        <f>E761+E769+E770+E771</f>
        <v>6458000</v>
      </c>
      <c r="F760" s="24">
        <f t="shared" si="355"/>
        <v>0</v>
      </c>
      <c r="G760" s="24">
        <f t="shared" ref="G760:J760" si="364">G761+G769+G770+G771</f>
        <v>0</v>
      </c>
      <c r="H760" s="24">
        <f t="shared" si="364"/>
        <v>0</v>
      </c>
      <c r="I760" s="24">
        <f t="shared" si="364"/>
        <v>0</v>
      </c>
      <c r="J760" s="24">
        <f t="shared" si="364"/>
        <v>0</v>
      </c>
      <c r="K760" s="5" t="s">
        <v>160</v>
      </c>
      <c r="L760" s="5" t="s">
        <v>164</v>
      </c>
      <c r="N760" s="44">
        <f t="shared" si="357"/>
        <v>6458000</v>
      </c>
    </row>
    <row r="761" spans="1:14" ht="19.5" thickTop="1" thickBot="1" x14ac:dyDescent="0.3">
      <c r="B761" s="3" t="str">
        <f t="shared" si="328"/>
        <v>a</v>
      </c>
      <c r="C761" s="1" t="s">
        <v>1</v>
      </c>
      <c r="D761" s="7" t="s">
        <v>2</v>
      </c>
      <c r="E761" s="17">
        <f>E762+E763+E764+E765+E766+E767+E768</f>
        <v>6458000</v>
      </c>
      <c r="F761" s="25">
        <f t="shared" si="355"/>
        <v>0</v>
      </c>
      <c r="G761" s="25">
        <f t="shared" ref="G761:J761" si="365">G762+G763+G764+G765+G766+G767+G768</f>
        <v>0</v>
      </c>
      <c r="H761" s="25">
        <f t="shared" si="365"/>
        <v>0</v>
      </c>
      <c r="I761" s="25">
        <f t="shared" si="365"/>
        <v>0</v>
      </c>
      <c r="J761" s="25">
        <f t="shared" si="365"/>
        <v>0</v>
      </c>
      <c r="K761" s="5" t="s">
        <v>160</v>
      </c>
      <c r="L761" s="5" t="s">
        <v>164</v>
      </c>
      <c r="N761" s="44">
        <f t="shared" si="357"/>
        <v>6458000</v>
      </c>
    </row>
    <row r="762" spans="1:14" ht="19.5" hidden="1" thickTop="1" thickBot="1" x14ac:dyDescent="0.3">
      <c r="B762" s="3" t="str">
        <f t="shared" si="328"/>
        <v>b</v>
      </c>
      <c r="C762" s="1" t="s">
        <v>1</v>
      </c>
      <c r="D762" s="7" t="s">
        <v>3</v>
      </c>
      <c r="E762" s="18">
        <v>0</v>
      </c>
      <c r="F762" s="27">
        <f t="shared" si="355"/>
        <v>0</v>
      </c>
      <c r="G762" s="27"/>
      <c r="H762" s="27"/>
      <c r="I762" s="26"/>
      <c r="J762" s="27"/>
      <c r="L762" s="5" t="s">
        <v>164</v>
      </c>
      <c r="N762" s="44">
        <f t="shared" si="357"/>
        <v>0</v>
      </c>
    </row>
    <row r="763" spans="1:14" ht="19.5" thickTop="1" thickBot="1" x14ac:dyDescent="0.3">
      <c r="B763" s="3" t="str">
        <f t="shared" si="328"/>
        <v>a</v>
      </c>
      <c r="C763" s="1" t="s">
        <v>1</v>
      </c>
      <c r="D763" s="7" t="s">
        <v>4</v>
      </c>
      <c r="E763" s="18">
        <v>36000</v>
      </c>
      <c r="F763" s="27">
        <f t="shared" si="355"/>
        <v>0</v>
      </c>
      <c r="G763" s="27"/>
      <c r="H763" s="27"/>
      <c r="I763" s="26"/>
      <c r="J763" s="27"/>
      <c r="L763" s="5" t="s">
        <v>164</v>
      </c>
      <c r="N763" s="44">
        <f t="shared" si="357"/>
        <v>36000</v>
      </c>
    </row>
    <row r="764" spans="1:14" ht="19.5" hidden="1" thickTop="1" thickBot="1" x14ac:dyDescent="0.3">
      <c r="B764" s="3" t="str">
        <f t="shared" si="328"/>
        <v>b</v>
      </c>
      <c r="C764" s="1" t="s">
        <v>1</v>
      </c>
      <c r="D764" s="7" t="s">
        <v>5</v>
      </c>
      <c r="E764" s="18">
        <v>0</v>
      </c>
      <c r="F764" s="27">
        <f t="shared" si="355"/>
        <v>0</v>
      </c>
      <c r="G764" s="27"/>
      <c r="H764" s="27"/>
      <c r="I764" s="26"/>
      <c r="J764" s="27"/>
      <c r="L764" s="5" t="s">
        <v>164</v>
      </c>
      <c r="N764" s="44">
        <f t="shared" si="357"/>
        <v>0</v>
      </c>
    </row>
    <row r="765" spans="1:14" ht="19.5" hidden="1" thickTop="1" thickBot="1" x14ac:dyDescent="0.3">
      <c r="B765" s="3" t="str">
        <f t="shared" si="328"/>
        <v>b</v>
      </c>
      <c r="C765" s="1" t="s">
        <v>1</v>
      </c>
      <c r="D765" s="7" t="s">
        <v>6</v>
      </c>
      <c r="E765" s="18">
        <v>0</v>
      </c>
      <c r="F765" s="27">
        <f t="shared" si="355"/>
        <v>0</v>
      </c>
      <c r="G765" s="27"/>
      <c r="H765" s="27"/>
      <c r="I765" s="26"/>
      <c r="J765" s="27"/>
      <c r="L765" s="5" t="s">
        <v>164</v>
      </c>
      <c r="N765" s="44">
        <f t="shared" si="357"/>
        <v>0</v>
      </c>
    </row>
    <row r="766" spans="1:14" ht="19.5" hidden="1" thickTop="1" thickBot="1" x14ac:dyDescent="0.3">
      <c r="B766" s="3" t="str">
        <f t="shared" si="328"/>
        <v>b</v>
      </c>
      <c r="C766" s="1" t="s">
        <v>1</v>
      </c>
      <c r="D766" s="7" t="s">
        <v>7</v>
      </c>
      <c r="E766" s="18">
        <v>0</v>
      </c>
      <c r="F766" s="27">
        <f t="shared" si="355"/>
        <v>0</v>
      </c>
      <c r="G766" s="27"/>
      <c r="H766" s="27"/>
      <c r="I766" s="26"/>
      <c r="J766" s="27"/>
      <c r="L766" s="5" t="s">
        <v>164</v>
      </c>
      <c r="N766" s="44">
        <f t="shared" si="357"/>
        <v>0</v>
      </c>
    </row>
    <row r="767" spans="1:14" ht="19.5" thickTop="1" thickBot="1" x14ac:dyDescent="0.3">
      <c r="B767" s="3" t="str">
        <f t="shared" si="328"/>
        <v>a</v>
      </c>
      <c r="C767" s="1" t="s">
        <v>1</v>
      </c>
      <c r="D767" s="7" t="s">
        <v>8</v>
      </c>
      <c r="E767" s="18">
        <v>6422000</v>
      </c>
      <c r="F767" s="27">
        <f t="shared" si="355"/>
        <v>0</v>
      </c>
      <c r="G767" s="27"/>
      <c r="H767" s="27"/>
      <c r="I767" s="26"/>
      <c r="J767" s="27"/>
      <c r="L767" s="5" t="s">
        <v>164</v>
      </c>
      <c r="N767" s="44">
        <f t="shared" si="357"/>
        <v>6422000</v>
      </c>
    </row>
    <row r="768" spans="1:14" ht="19.5" hidden="1" thickTop="1" thickBot="1" x14ac:dyDescent="0.3">
      <c r="B768" s="3" t="str">
        <f t="shared" si="328"/>
        <v>b</v>
      </c>
      <c r="C768" s="1" t="s">
        <v>1</v>
      </c>
      <c r="D768" s="7" t="s">
        <v>9</v>
      </c>
      <c r="E768" s="18">
        <v>0</v>
      </c>
      <c r="F768" s="27">
        <f t="shared" si="355"/>
        <v>0</v>
      </c>
      <c r="G768" s="27"/>
      <c r="H768" s="27"/>
      <c r="I768" s="26"/>
      <c r="J768" s="27"/>
      <c r="L768" s="5" t="s">
        <v>164</v>
      </c>
      <c r="N768" s="44">
        <f t="shared" si="357"/>
        <v>0</v>
      </c>
    </row>
    <row r="769" spans="1:14" ht="19.5" hidden="1" thickTop="1" thickBot="1" x14ac:dyDescent="0.3">
      <c r="B769" s="3" t="str">
        <f t="shared" si="328"/>
        <v>b</v>
      </c>
      <c r="C769" s="1" t="s">
        <v>1</v>
      </c>
      <c r="D769" s="7" t="s">
        <v>10</v>
      </c>
      <c r="E769" s="18">
        <v>0</v>
      </c>
      <c r="F769" s="27">
        <f t="shared" si="355"/>
        <v>0</v>
      </c>
      <c r="G769" s="27"/>
      <c r="H769" s="27"/>
      <c r="I769" s="26"/>
      <c r="J769" s="27"/>
      <c r="L769" s="5" t="s">
        <v>164</v>
      </c>
      <c r="N769" s="44">
        <f t="shared" si="357"/>
        <v>0</v>
      </c>
    </row>
    <row r="770" spans="1:14" ht="19.5" hidden="1" thickTop="1" thickBot="1" x14ac:dyDescent="0.3">
      <c r="B770" s="3" t="str">
        <f t="shared" si="328"/>
        <v>b</v>
      </c>
      <c r="C770" s="1" t="s">
        <v>1</v>
      </c>
      <c r="D770" s="7" t="s">
        <v>11</v>
      </c>
      <c r="E770" s="18">
        <v>0</v>
      </c>
      <c r="F770" s="27">
        <f t="shared" si="355"/>
        <v>0</v>
      </c>
      <c r="G770" s="27"/>
      <c r="H770" s="27"/>
      <c r="I770" s="26"/>
      <c r="J770" s="27"/>
      <c r="L770" s="5" t="s">
        <v>164</v>
      </c>
      <c r="N770" s="44">
        <f t="shared" si="357"/>
        <v>0</v>
      </c>
    </row>
    <row r="771" spans="1:14" ht="19.5" hidden="1" thickTop="1" thickBot="1" x14ac:dyDescent="0.3">
      <c r="B771" s="3" t="str">
        <f t="shared" si="328"/>
        <v>b</v>
      </c>
      <c r="C771" s="1" t="s">
        <v>1</v>
      </c>
      <c r="D771" s="7" t="s">
        <v>12</v>
      </c>
      <c r="E771" s="18">
        <v>0</v>
      </c>
      <c r="F771" s="27">
        <f t="shared" si="355"/>
        <v>0</v>
      </c>
      <c r="G771" s="27"/>
      <c r="H771" s="27"/>
      <c r="I771" s="26"/>
      <c r="J771" s="27"/>
      <c r="L771" s="5" t="s">
        <v>164</v>
      </c>
      <c r="N771" s="44">
        <f t="shared" si="357"/>
        <v>0</v>
      </c>
    </row>
    <row r="772" spans="1:14" ht="61.5" thickTop="1" thickBot="1" x14ac:dyDescent="0.3">
      <c r="A772" s="5">
        <v>5</v>
      </c>
      <c r="B772" s="3" t="str">
        <f t="shared" si="328"/>
        <v>a</v>
      </c>
      <c r="C772" s="8" t="s">
        <v>115</v>
      </c>
      <c r="D772" s="9" t="s">
        <v>116</v>
      </c>
      <c r="E772" s="16">
        <f>E773+E781+E782+E783</f>
        <v>542000</v>
      </c>
      <c r="F772" s="24">
        <f t="shared" si="355"/>
        <v>0</v>
      </c>
      <c r="G772" s="24">
        <f t="shared" ref="G772:J772" si="366">G773+G781+G782+G783</f>
        <v>0</v>
      </c>
      <c r="H772" s="24">
        <f t="shared" si="366"/>
        <v>0</v>
      </c>
      <c r="I772" s="24">
        <f t="shared" si="366"/>
        <v>0</v>
      </c>
      <c r="J772" s="24">
        <f t="shared" si="366"/>
        <v>0</v>
      </c>
      <c r="K772" s="5" t="s">
        <v>160</v>
      </c>
      <c r="L772" s="5" t="s">
        <v>162</v>
      </c>
      <c r="N772" s="44">
        <f t="shared" si="357"/>
        <v>542000</v>
      </c>
    </row>
    <row r="773" spans="1:14" ht="19.5" thickTop="1" thickBot="1" x14ac:dyDescent="0.3">
      <c r="B773" s="3" t="str">
        <f t="shared" ref="B773:B836" si="367">IF((E773+F773+G773+H773+J773+I773)&gt;0,"a","b")</f>
        <v>a</v>
      </c>
      <c r="C773" s="1" t="s">
        <v>1</v>
      </c>
      <c r="D773" s="7" t="s">
        <v>2</v>
      </c>
      <c r="E773" s="17">
        <f>E774+E775+E776+E777+E778+E779+E780</f>
        <v>542000</v>
      </c>
      <c r="F773" s="25">
        <f t="shared" si="355"/>
        <v>0</v>
      </c>
      <c r="G773" s="25">
        <f t="shared" ref="G773:J773" si="368">G774+G775+G776+G777+G778+G779+G780</f>
        <v>0</v>
      </c>
      <c r="H773" s="25">
        <f t="shared" si="368"/>
        <v>0</v>
      </c>
      <c r="I773" s="25">
        <f t="shared" si="368"/>
        <v>0</v>
      </c>
      <c r="J773" s="25">
        <f t="shared" si="368"/>
        <v>0</v>
      </c>
      <c r="K773" s="5" t="s">
        <v>160</v>
      </c>
      <c r="L773" s="5" t="s">
        <v>162</v>
      </c>
      <c r="N773" s="44">
        <f t="shared" si="357"/>
        <v>542000</v>
      </c>
    </row>
    <row r="774" spans="1:14" ht="19.5" hidden="1" thickTop="1" thickBot="1" x14ac:dyDescent="0.3">
      <c r="B774" s="3" t="str">
        <f t="shared" si="367"/>
        <v>b</v>
      </c>
      <c r="C774" s="1" t="s">
        <v>1</v>
      </c>
      <c r="D774" s="7" t="s">
        <v>3</v>
      </c>
      <c r="E774" s="18">
        <v>0</v>
      </c>
      <c r="F774" s="27">
        <f t="shared" si="355"/>
        <v>0</v>
      </c>
      <c r="G774" s="27"/>
      <c r="H774" s="27"/>
      <c r="I774" s="26"/>
      <c r="J774" s="27"/>
      <c r="L774" s="5" t="s">
        <v>162</v>
      </c>
      <c r="N774" s="44">
        <f t="shared" si="357"/>
        <v>0</v>
      </c>
    </row>
    <row r="775" spans="1:14" ht="19.5" thickTop="1" thickBot="1" x14ac:dyDescent="0.3">
      <c r="B775" s="3" t="str">
        <f t="shared" si="367"/>
        <v>a</v>
      </c>
      <c r="C775" s="1" t="s">
        <v>1</v>
      </c>
      <c r="D775" s="7" t="s">
        <v>4</v>
      </c>
      <c r="E775" s="18">
        <v>51000</v>
      </c>
      <c r="F775" s="27">
        <f t="shared" si="355"/>
        <v>0</v>
      </c>
      <c r="G775" s="27"/>
      <c r="H775" s="27"/>
      <c r="I775" s="27"/>
      <c r="J775" s="27"/>
      <c r="L775" s="5" t="s">
        <v>162</v>
      </c>
      <c r="N775" s="44">
        <f t="shared" si="357"/>
        <v>51000</v>
      </c>
    </row>
    <row r="776" spans="1:14" ht="19.5" hidden="1" thickTop="1" thickBot="1" x14ac:dyDescent="0.3">
      <c r="B776" s="3" t="str">
        <f t="shared" si="367"/>
        <v>b</v>
      </c>
      <c r="C776" s="1" t="s">
        <v>1</v>
      </c>
      <c r="D776" s="7" t="s">
        <v>5</v>
      </c>
      <c r="E776" s="18">
        <v>0</v>
      </c>
      <c r="F776" s="27">
        <f t="shared" si="355"/>
        <v>0</v>
      </c>
      <c r="G776" s="27"/>
      <c r="H776" s="27"/>
      <c r="I776" s="26"/>
      <c r="J776" s="27"/>
      <c r="L776" s="5" t="s">
        <v>162</v>
      </c>
      <c r="N776" s="44">
        <f t="shared" si="357"/>
        <v>0</v>
      </c>
    </row>
    <row r="777" spans="1:14" ht="19.5" hidden="1" thickTop="1" thickBot="1" x14ac:dyDescent="0.3">
      <c r="B777" s="3" t="str">
        <f t="shared" si="367"/>
        <v>b</v>
      </c>
      <c r="C777" s="1" t="s">
        <v>1</v>
      </c>
      <c r="D777" s="7" t="s">
        <v>6</v>
      </c>
      <c r="E777" s="18">
        <v>0</v>
      </c>
      <c r="F777" s="27">
        <f t="shared" si="355"/>
        <v>0</v>
      </c>
      <c r="G777" s="27"/>
      <c r="H777" s="27"/>
      <c r="I777" s="26"/>
      <c r="J777" s="27"/>
      <c r="L777" s="5" t="s">
        <v>162</v>
      </c>
      <c r="N777" s="44">
        <f t="shared" si="357"/>
        <v>0</v>
      </c>
    </row>
    <row r="778" spans="1:14" ht="19.5" hidden="1" thickTop="1" thickBot="1" x14ac:dyDescent="0.3">
      <c r="B778" s="3" t="str">
        <f t="shared" si="367"/>
        <v>b</v>
      </c>
      <c r="C778" s="1" t="s">
        <v>1</v>
      </c>
      <c r="D778" s="7" t="s">
        <v>7</v>
      </c>
      <c r="E778" s="18">
        <v>0</v>
      </c>
      <c r="F778" s="27">
        <f t="shared" si="355"/>
        <v>0</v>
      </c>
      <c r="G778" s="27"/>
      <c r="H778" s="27"/>
      <c r="I778" s="26"/>
      <c r="J778" s="27"/>
      <c r="L778" s="5" t="s">
        <v>162</v>
      </c>
      <c r="N778" s="44">
        <f t="shared" si="357"/>
        <v>0</v>
      </c>
    </row>
    <row r="779" spans="1:14" ht="19.5" thickTop="1" thickBot="1" x14ac:dyDescent="0.3">
      <c r="B779" s="3" t="str">
        <f t="shared" si="367"/>
        <v>a</v>
      </c>
      <c r="C779" s="1" t="s">
        <v>1</v>
      </c>
      <c r="D779" s="7" t="s">
        <v>8</v>
      </c>
      <c r="E779" s="18">
        <v>491000</v>
      </c>
      <c r="F779" s="27">
        <f t="shared" si="355"/>
        <v>0</v>
      </c>
      <c r="G779" s="27"/>
      <c r="H779" s="27"/>
      <c r="I779" s="26"/>
      <c r="J779" s="27"/>
      <c r="L779" s="5" t="s">
        <v>162</v>
      </c>
      <c r="N779" s="44">
        <f t="shared" si="357"/>
        <v>491000</v>
      </c>
    </row>
    <row r="780" spans="1:14" ht="19.5" hidden="1" thickTop="1" thickBot="1" x14ac:dyDescent="0.3">
      <c r="B780" s="3" t="str">
        <f t="shared" si="367"/>
        <v>b</v>
      </c>
      <c r="C780" s="1" t="s">
        <v>1</v>
      </c>
      <c r="D780" s="7" t="s">
        <v>9</v>
      </c>
      <c r="E780" s="18">
        <v>0</v>
      </c>
      <c r="F780" s="27">
        <f t="shared" si="355"/>
        <v>0</v>
      </c>
      <c r="G780" s="27"/>
      <c r="H780" s="27"/>
      <c r="I780" s="26"/>
      <c r="J780" s="27"/>
      <c r="L780" s="5" t="s">
        <v>162</v>
      </c>
      <c r="N780" s="44">
        <f t="shared" si="357"/>
        <v>0</v>
      </c>
    </row>
    <row r="781" spans="1:14" ht="19.5" hidden="1" thickTop="1" thickBot="1" x14ac:dyDescent="0.3">
      <c r="B781" s="3" t="str">
        <f t="shared" si="367"/>
        <v>b</v>
      </c>
      <c r="C781" s="1" t="s">
        <v>1</v>
      </c>
      <c r="D781" s="7" t="s">
        <v>10</v>
      </c>
      <c r="E781" s="18">
        <v>0</v>
      </c>
      <c r="F781" s="27">
        <f t="shared" si="355"/>
        <v>0</v>
      </c>
      <c r="G781" s="27"/>
      <c r="H781" s="27"/>
      <c r="I781" s="26"/>
      <c r="J781" s="27"/>
      <c r="L781" s="5" t="s">
        <v>162</v>
      </c>
      <c r="N781" s="44">
        <f t="shared" si="357"/>
        <v>0</v>
      </c>
    </row>
    <row r="782" spans="1:14" ht="19.5" hidden="1" thickTop="1" thickBot="1" x14ac:dyDescent="0.3">
      <c r="B782" s="3" t="str">
        <f t="shared" si="367"/>
        <v>b</v>
      </c>
      <c r="C782" s="1" t="s">
        <v>1</v>
      </c>
      <c r="D782" s="7" t="s">
        <v>11</v>
      </c>
      <c r="E782" s="18">
        <v>0</v>
      </c>
      <c r="F782" s="27">
        <f t="shared" si="355"/>
        <v>0</v>
      </c>
      <c r="G782" s="27"/>
      <c r="H782" s="27"/>
      <c r="I782" s="26"/>
      <c r="J782" s="27"/>
      <c r="L782" s="5" t="s">
        <v>162</v>
      </c>
      <c r="N782" s="44">
        <f t="shared" si="357"/>
        <v>0</v>
      </c>
    </row>
    <row r="783" spans="1:14" ht="19.5" hidden="1" thickTop="1" thickBot="1" x14ac:dyDescent="0.3">
      <c r="B783" s="3" t="str">
        <f t="shared" si="367"/>
        <v>b</v>
      </c>
      <c r="C783" s="1" t="s">
        <v>1</v>
      </c>
      <c r="D783" s="7" t="s">
        <v>12</v>
      </c>
      <c r="E783" s="18">
        <v>0</v>
      </c>
      <c r="F783" s="27">
        <f t="shared" si="355"/>
        <v>0</v>
      </c>
      <c r="G783" s="27"/>
      <c r="H783" s="27"/>
      <c r="I783" s="26"/>
      <c r="J783" s="27"/>
      <c r="L783" s="5" t="s">
        <v>162</v>
      </c>
      <c r="N783" s="44">
        <f t="shared" si="357"/>
        <v>0</v>
      </c>
    </row>
    <row r="784" spans="1:14" ht="31.5" thickTop="1" thickBot="1" x14ac:dyDescent="0.3">
      <c r="A784" s="5">
        <v>4</v>
      </c>
      <c r="B784" s="3" t="str">
        <f t="shared" si="367"/>
        <v>a</v>
      </c>
      <c r="C784" s="8" t="s">
        <v>117</v>
      </c>
      <c r="D784" s="9" t="s">
        <v>215</v>
      </c>
      <c r="E784" s="16">
        <f>E785+E793+E794+E795</f>
        <v>5000000</v>
      </c>
      <c r="F784" s="24">
        <f t="shared" si="355"/>
        <v>0</v>
      </c>
      <c r="G784" s="24">
        <f t="shared" ref="G784:J784" si="369">G785+G793+G794+G795</f>
        <v>0</v>
      </c>
      <c r="H784" s="24">
        <f t="shared" si="369"/>
        <v>0</v>
      </c>
      <c r="I784" s="24">
        <f t="shared" si="369"/>
        <v>0</v>
      </c>
      <c r="J784" s="24">
        <f t="shared" si="369"/>
        <v>0</v>
      </c>
      <c r="K784" s="5" t="s">
        <v>160</v>
      </c>
      <c r="L784" s="5" t="s">
        <v>164</v>
      </c>
      <c r="N784" s="44">
        <f t="shared" si="357"/>
        <v>5000000</v>
      </c>
    </row>
    <row r="785" spans="1:14" ht="19.5" thickTop="1" thickBot="1" x14ac:dyDescent="0.3">
      <c r="B785" s="3" t="str">
        <f t="shared" si="367"/>
        <v>a</v>
      </c>
      <c r="C785" s="1" t="s">
        <v>1</v>
      </c>
      <c r="D785" s="7" t="s">
        <v>2</v>
      </c>
      <c r="E785" s="17">
        <f>E786+E787+E788+E789+E790+E791+E792</f>
        <v>5000000</v>
      </c>
      <c r="F785" s="25">
        <f t="shared" si="355"/>
        <v>0</v>
      </c>
      <c r="G785" s="25">
        <f t="shared" ref="G785:J785" si="370">G786+G787+G788+G789+G790+G791+G792</f>
        <v>0</v>
      </c>
      <c r="H785" s="25">
        <f t="shared" si="370"/>
        <v>0</v>
      </c>
      <c r="I785" s="25">
        <f t="shared" si="370"/>
        <v>0</v>
      </c>
      <c r="J785" s="25">
        <f t="shared" si="370"/>
        <v>0</v>
      </c>
      <c r="K785" s="5" t="s">
        <v>160</v>
      </c>
      <c r="L785" s="5" t="s">
        <v>164</v>
      </c>
      <c r="N785" s="44">
        <f t="shared" si="357"/>
        <v>5000000</v>
      </c>
    </row>
    <row r="786" spans="1:14" ht="19.5" hidden="1" thickTop="1" thickBot="1" x14ac:dyDescent="0.3">
      <c r="B786" s="3" t="str">
        <f t="shared" si="367"/>
        <v>b</v>
      </c>
      <c r="C786" s="1" t="s">
        <v>1</v>
      </c>
      <c r="D786" s="7" t="s">
        <v>3</v>
      </c>
      <c r="E786" s="18">
        <v>0</v>
      </c>
      <c r="F786" s="27">
        <f t="shared" si="355"/>
        <v>0</v>
      </c>
      <c r="G786" s="27"/>
      <c r="H786" s="27"/>
      <c r="I786" s="26"/>
      <c r="J786" s="27"/>
      <c r="L786" s="5" t="s">
        <v>164</v>
      </c>
      <c r="N786" s="44">
        <f t="shared" si="357"/>
        <v>0</v>
      </c>
    </row>
    <row r="787" spans="1:14" ht="19.5" thickTop="1" thickBot="1" x14ac:dyDescent="0.3">
      <c r="B787" s="3" t="str">
        <f t="shared" si="367"/>
        <v>a</v>
      </c>
      <c r="C787" s="1" t="s">
        <v>1</v>
      </c>
      <c r="D787" s="7" t="s">
        <v>4</v>
      </c>
      <c r="E787" s="18">
        <v>36000</v>
      </c>
      <c r="F787" s="27">
        <f t="shared" si="355"/>
        <v>0</v>
      </c>
      <c r="G787" s="27"/>
      <c r="H787" s="27"/>
      <c r="I787" s="27"/>
      <c r="J787" s="27"/>
      <c r="L787" s="5" t="s">
        <v>164</v>
      </c>
      <c r="N787" s="44">
        <f t="shared" si="357"/>
        <v>36000</v>
      </c>
    </row>
    <row r="788" spans="1:14" ht="19.5" hidden="1" thickTop="1" thickBot="1" x14ac:dyDescent="0.3">
      <c r="B788" s="3" t="str">
        <f t="shared" si="367"/>
        <v>b</v>
      </c>
      <c r="C788" s="1" t="s">
        <v>1</v>
      </c>
      <c r="D788" s="7" t="s">
        <v>5</v>
      </c>
      <c r="E788" s="18">
        <v>0</v>
      </c>
      <c r="F788" s="27">
        <f t="shared" si="355"/>
        <v>0</v>
      </c>
      <c r="G788" s="27"/>
      <c r="H788" s="27"/>
      <c r="I788" s="26"/>
      <c r="J788" s="27"/>
      <c r="L788" s="5" t="s">
        <v>164</v>
      </c>
      <c r="N788" s="44">
        <f t="shared" si="357"/>
        <v>0</v>
      </c>
    </row>
    <row r="789" spans="1:14" ht="19.5" hidden="1" thickTop="1" thickBot="1" x14ac:dyDescent="0.3">
      <c r="B789" s="3" t="str">
        <f t="shared" si="367"/>
        <v>b</v>
      </c>
      <c r="C789" s="1" t="s">
        <v>1</v>
      </c>
      <c r="D789" s="7" t="s">
        <v>6</v>
      </c>
      <c r="E789" s="18">
        <v>0</v>
      </c>
      <c r="F789" s="27">
        <f t="shared" si="355"/>
        <v>0</v>
      </c>
      <c r="G789" s="27"/>
      <c r="H789" s="27"/>
      <c r="I789" s="26"/>
      <c r="J789" s="27"/>
      <c r="L789" s="5" t="s">
        <v>164</v>
      </c>
      <c r="N789" s="44">
        <f t="shared" si="357"/>
        <v>0</v>
      </c>
    </row>
    <row r="790" spans="1:14" ht="19.5" hidden="1" thickTop="1" thickBot="1" x14ac:dyDescent="0.3">
      <c r="B790" s="3" t="str">
        <f t="shared" si="367"/>
        <v>b</v>
      </c>
      <c r="C790" s="1" t="s">
        <v>1</v>
      </c>
      <c r="D790" s="7" t="s">
        <v>7</v>
      </c>
      <c r="E790" s="18">
        <v>0</v>
      </c>
      <c r="F790" s="27">
        <f t="shared" si="355"/>
        <v>0</v>
      </c>
      <c r="G790" s="27"/>
      <c r="H790" s="27"/>
      <c r="I790" s="26"/>
      <c r="J790" s="27"/>
      <c r="L790" s="5" t="s">
        <v>164</v>
      </c>
      <c r="N790" s="44">
        <f t="shared" si="357"/>
        <v>0</v>
      </c>
    </row>
    <row r="791" spans="1:14" ht="19.5" thickTop="1" thickBot="1" x14ac:dyDescent="0.3">
      <c r="B791" s="3" t="str">
        <f t="shared" si="367"/>
        <v>a</v>
      </c>
      <c r="C791" s="1" t="s">
        <v>1</v>
      </c>
      <c r="D791" s="7" t="s">
        <v>8</v>
      </c>
      <c r="E791" s="18">
        <v>4964000</v>
      </c>
      <c r="F791" s="27">
        <f t="shared" si="355"/>
        <v>0</v>
      </c>
      <c r="G791" s="27"/>
      <c r="H791" s="27"/>
      <c r="I791" s="27"/>
      <c r="J791" s="27"/>
      <c r="L791" s="5" t="s">
        <v>164</v>
      </c>
      <c r="N791" s="44">
        <f t="shared" si="357"/>
        <v>4964000</v>
      </c>
    </row>
    <row r="792" spans="1:14" ht="19.5" hidden="1" thickTop="1" thickBot="1" x14ac:dyDescent="0.3">
      <c r="B792" s="3" t="str">
        <f t="shared" si="367"/>
        <v>b</v>
      </c>
      <c r="C792" s="1" t="s">
        <v>1</v>
      </c>
      <c r="D792" s="7" t="s">
        <v>9</v>
      </c>
      <c r="E792" s="18">
        <v>0</v>
      </c>
      <c r="F792" s="27">
        <f t="shared" si="355"/>
        <v>0</v>
      </c>
      <c r="G792" s="27"/>
      <c r="H792" s="27"/>
      <c r="I792" s="26"/>
      <c r="J792" s="27"/>
      <c r="L792" s="5" t="s">
        <v>164</v>
      </c>
      <c r="N792" s="44">
        <f t="shared" si="357"/>
        <v>0</v>
      </c>
    </row>
    <row r="793" spans="1:14" ht="19.5" hidden="1" thickTop="1" thickBot="1" x14ac:dyDescent="0.3">
      <c r="B793" s="3" t="str">
        <f t="shared" si="367"/>
        <v>b</v>
      </c>
      <c r="C793" s="1" t="s">
        <v>1</v>
      </c>
      <c r="D793" s="7" t="s">
        <v>10</v>
      </c>
      <c r="E793" s="18">
        <v>0</v>
      </c>
      <c r="F793" s="27">
        <f t="shared" si="355"/>
        <v>0</v>
      </c>
      <c r="G793" s="27"/>
      <c r="H793" s="27"/>
      <c r="I793" s="26"/>
      <c r="J793" s="27"/>
      <c r="L793" s="5" t="s">
        <v>164</v>
      </c>
      <c r="N793" s="44">
        <f t="shared" si="357"/>
        <v>0</v>
      </c>
    </row>
    <row r="794" spans="1:14" ht="19.5" hidden="1" thickTop="1" thickBot="1" x14ac:dyDescent="0.3">
      <c r="B794" s="3" t="str">
        <f t="shared" si="367"/>
        <v>b</v>
      </c>
      <c r="C794" s="1" t="s">
        <v>1</v>
      </c>
      <c r="D794" s="7" t="s">
        <v>11</v>
      </c>
      <c r="E794" s="18">
        <v>0</v>
      </c>
      <c r="F794" s="27">
        <f t="shared" si="355"/>
        <v>0</v>
      </c>
      <c r="G794" s="27"/>
      <c r="H794" s="27"/>
      <c r="I794" s="26"/>
      <c r="J794" s="27"/>
      <c r="L794" s="5" t="s">
        <v>164</v>
      </c>
      <c r="N794" s="44">
        <f t="shared" si="357"/>
        <v>0</v>
      </c>
    </row>
    <row r="795" spans="1:14" ht="19.5" hidden="1" thickTop="1" thickBot="1" x14ac:dyDescent="0.3">
      <c r="B795" s="3" t="str">
        <f t="shared" si="367"/>
        <v>b</v>
      </c>
      <c r="C795" s="1" t="s">
        <v>1</v>
      </c>
      <c r="D795" s="7" t="s">
        <v>12</v>
      </c>
      <c r="E795" s="18">
        <v>0</v>
      </c>
      <c r="F795" s="27">
        <f t="shared" si="355"/>
        <v>0</v>
      </c>
      <c r="G795" s="27"/>
      <c r="H795" s="27"/>
      <c r="I795" s="26"/>
      <c r="J795" s="27"/>
      <c r="L795" s="5" t="s">
        <v>164</v>
      </c>
      <c r="N795" s="44">
        <f t="shared" si="357"/>
        <v>0</v>
      </c>
    </row>
    <row r="796" spans="1:14" ht="19.5" thickTop="1" thickBot="1" x14ac:dyDescent="0.3">
      <c r="A796" s="5">
        <v>4</v>
      </c>
      <c r="B796" s="3" t="str">
        <f t="shared" si="367"/>
        <v>a</v>
      </c>
      <c r="C796" s="8" t="s">
        <v>118</v>
      </c>
      <c r="D796" s="9" t="s">
        <v>216</v>
      </c>
      <c r="E796" s="16">
        <f>E797+E805+E806+E807</f>
        <v>400000</v>
      </c>
      <c r="F796" s="24">
        <f t="shared" si="355"/>
        <v>0</v>
      </c>
      <c r="G796" s="24">
        <f t="shared" ref="G796:J796" si="371">G797+G805+G806+G807</f>
        <v>0</v>
      </c>
      <c r="H796" s="24">
        <f t="shared" si="371"/>
        <v>0</v>
      </c>
      <c r="I796" s="24">
        <f t="shared" si="371"/>
        <v>0</v>
      </c>
      <c r="J796" s="24">
        <f t="shared" si="371"/>
        <v>0</v>
      </c>
      <c r="K796" s="5" t="s">
        <v>160</v>
      </c>
      <c r="L796" s="5" t="s">
        <v>162</v>
      </c>
      <c r="N796" s="44">
        <f t="shared" si="357"/>
        <v>400000</v>
      </c>
    </row>
    <row r="797" spans="1:14" ht="19.5" thickTop="1" thickBot="1" x14ac:dyDescent="0.3">
      <c r="B797" s="3" t="str">
        <f t="shared" si="367"/>
        <v>a</v>
      </c>
      <c r="C797" s="1" t="s">
        <v>1</v>
      </c>
      <c r="D797" s="7" t="s">
        <v>2</v>
      </c>
      <c r="E797" s="17">
        <f>E798+E799+E800+E801+E802+E803+E804</f>
        <v>400000</v>
      </c>
      <c r="F797" s="25">
        <f t="shared" si="355"/>
        <v>0</v>
      </c>
      <c r="G797" s="25">
        <f t="shared" ref="G797:J797" si="372">G798+G799+G800+G801+G802+G803+G804</f>
        <v>0</v>
      </c>
      <c r="H797" s="25">
        <f t="shared" si="372"/>
        <v>0</v>
      </c>
      <c r="I797" s="25">
        <f t="shared" si="372"/>
        <v>0</v>
      </c>
      <c r="J797" s="25">
        <f t="shared" si="372"/>
        <v>0</v>
      </c>
      <c r="K797" s="5" t="s">
        <v>160</v>
      </c>
      <c r="L797" s="5" t="s">
        <v>162</v>
      </c>
      <c r="N797" s="44">
        <f t="shared" si="357"/>
        <v>400000</v>
      </c>
    </row>
    <row r="798" spans="1:14" ht="19.5" hidden="1" thickTop="1" thickBot="1" x14ac:dyDescent="0.3">
      <c r="B798" s="3" t="str">
        <f t="shared" si="367"/>
        <v>b</v>
      </c>
      <c r="C798" s="1" t="s">
        <v>1</v>
      </c>
      <c r="D798" s="7" t="s">
        <v>3</v>
      </c>
      <c r="E798" s="18">
        <v>0</v>
      </c>
      <c r="F798" s="27">
        <f t="shared" si="355"/>
        <v>0</v>
      </c>
      <c r="G798" s="27"/>
      <c r="H798" s="27"/>
      <c r="I798" s="26"/>
      <c r="J798" s="27"/>
      <c r="L798" s="5" t="s">
        <v>162</v>
      </c>
      <c r="N798" s="44">
        <f t="shared" si="357"/>
        <v>0</v>
      </c>
    </row>
    <row r="799" spans="1:14" ht="19.5" thickTop="1" thickBot="1" x14ac:dyDescent="0.3">
      <c r="B799" s="3" t="str">
        <f t="shared" si="367"/>
        <v>a</v>
      </c>
      <c r="C799" s="1" t="s">
        <v>1</v>
      </c>
      <c r="D799" s="7" t="s">
        <v>4</v>
      </c>
      <c r="E799" s="18">
        <v>400000</v>
      </c>
      <c r="F799" s="27">
        <f t="shared" si="355"/>
        <v>0</v>
      </c>
      <c r="G799" s="27"/>
      <c r="H799" s="27"/>
      <c r="I799" s="26"/>
      <c r="J799" s="27"/>
      <c r="L799" s="5" t="s">
        <v>162</v>
      </c>
      <c r="N799" s="44">
        <f t="shared" si="357"/>
        <v>400000</v>
      </c>
    </row>
    <row r="800" spans="1:14" ht="19.5" hidden="1" thickTop="1" thickBot="1" x14ac:dyDescent="0.3">
      <c r="B800" s="3" t="str">
        <f t="shared" si="367"/>
        <v>b</v>
      </c>
      <c r="C800" s="1" t="s">
        <v>1</v>
      </c>
      <c r="D800" s="7" t="s">
        <v>5</v>
      </c>
      <c r="E800" s="18">
        <v>0</v>
      </c>
      <c r="F800" s="27">
        <f t="shared" si="355"/>
        <v>0</v>
      </c>
      <c r="G800" s="27"/>
      <c r="H800" s="27"/>
      <c r="I800" s="26"/>
      <c r="J800" s="27"/>
      <c r="L800" s="5" t="s">
        <v>162</v>
      </c>
      <c r="N800" s="44">
        <f t="shared" si="357"/>
        <v>0</v>
      </c>
    </row>
    <row r="801" spans="1:14" ht="19.5" hidden="1" thickTop="1" thickBot="1" x14ac:dyDescent="0.3">
      <c r="B801" s="3" t="str">
        <f t="shared" si="367"/>
        <v>b</v>
      </c>
      <c r="C801" s="1" t="s">
        <v>1</v>
      </c>
      <c r="D801" s="7" t="s">
        <v>6</v>
      </c>
      <c r="E801" s="18">
        <v>0</v>
      </c>
      <c r="F801" s="27">
        <f t="shared" si="355"/>
        <v>0</v>
      </c>
      <c r="G801" s="27"/>
      <c r="H801" s="27"/>
      <c r="I801" s="26"/>
      <c r="J801" s="27"/>
      <c r="L801" s="5" t="s">
        <v>162</v>
      </c>
      <c r="N801" s="44">
        <f t="shared" si="357"/>
        <v>0</v>
      </c>
    </row>
    <row r="802" spans="1:14" ht="19.5" hidden="1" thickTop="1" thickBot="1" x14ac:dyDescent="0.3">
      <c r="B802" s="3" t="str">
        <f t="shared" si="367"/>
        <v>b</v>
      </c>
      <c r="C802" s="1" t="s">
        <v>1</v>
      </c>
      <c r="D802" s="7" t="s">
        <v>7</v>
      </c>
      <c r="E802" s="18">
        <v>0</v>
      </c>
      <c r="F802" s="27">
        <f t="shared" si="355"/>
        <v>0</v>
      </c>
      <c r="G802" s="27"/>
      <c r="H802" s="27"/>
      <c r="I802" s="26"/>
      <c r="J802" s="27"/>
      <c r="L802" s="5" t="s">
        <v>162</v>
      </c>
      <c r="N802" s="44">
        <f t="shared" si="357"/>
        <v>0</v>
      </c>
    </row>
    <row r="803" spans="1:14" ht="19.5" hidden="1" thickTop="1" thickBot="1" x14ac:dyDescent="0.3">
      <c r="B803" s="3" t="str">
        <f t="shared" si="367"/>
        <v>b</v>
      </c>
      <c r="C803" s="1" t="s">
        <v>1</v>
      </c>
      <c r="D803" s="7" t="s">
        <v>8</v>
      </c>
      <c r="E803" s="18">
        <v>0</v>
      </c>
      <c r="F803" s="27">
        <f t="shared" si="355"/>
        <v>0</v>
      </c>
      <c r="G803" s="27"/>
      <c r="H803" s="27"/>
      <c r="I803" s="26"/>
      <c r="J803" s="27"/>
      <c r="L803" s="5" t="s">
        <v>162</v>
      </c>
      <c r="N803" s="44">
        <f t="shared" si="357"/>
        <v>0</v>
      </c>
    </row>
    <row r="804" spans="1:14" ht="19.5" hidden="1" thickTop="1" thickBot="1" x14ac:dyDescent="0.3">
      <c r="B804" s="3" t="str">
        <f t="shared" si="367"/>
        <v>b</v>
      </c>
      <c r="C804" s="1" t="s">
        <v>1</v>
      </c>
      <c r="D804" s="7" t="s">
        <v>9</v>
      </c>
      <c r="E804" s="18">
        <v>0</v>
      </c>
      <c r="F804" s="27">
        <f t="shared" si="355"/>
        <v>0</v>
      </c>
      <c r="G804" s="27"/>
      <c r="H804" s="27"/>
      <c r="I804" s="26"/>
      <c r="J804" s="27"/>
      <c r="L804" s="5" t="s">
        <v>162</v>
      </c>
      <c r="N804" s="44">
        <f t="shared" si="357"/>
        <v>0</v>
      </c>
    </row>
    <row r="805" spans="1:14" ht="19.5" hidden="1" thickTop="1" thickBot="1" x14ac:dyDescent="0.3">
      <c r="B805" s="3" t="str">
        <f t="shared" si="367"/>
        <v>b</v>
      </c>
      <c r="C805" s="1" t="s">
        <v>1</v>
      </c>
      <c r="D805" s="7" t="s">
        <v>10</v>
      </c>
      <c r="E805" s="18">
        <v>0</v>
      </c>
      <c r="F805" s="27">
        <f t="shared" si="355"/>
        <v>0</v>
      </c>
      <c r="G805" s="27"/>
      <c r="H805" s="27"/>
      <c r="I805" s="26"/>
      <c r="J805" s="27"/>
      <c r="L805" s="5" t="s">
        <v>162</v>
      </c>
      <c r="N805" s="44">
        <f t="shared" si="357"/>
        <v>0</v>
      </c>
    </row>
    <row r="806" spans="1:14" ht="19.5" hidden="1" thickTop="1" thickBot="1" x14ac:dyDescent="0.3">
      <c r="B806" s="3" t="str">
        <f t="shared" si="367"/>
        <v>b</v>
      </c>
      <c r="C806" s="1" t="s">
        <v>1</v>
      </c>
      <c r="D806" s="7" t="s">
        <v>11</v>
      </c>
      <c r="E806" s="18">
        <v>0</v>
      </c>
      <c r="F806" s="27">
        <f t="shared" si="355"/>
        <v>0</v>
      </c>
      <c r="G806" s="27"/>
      <c r="H806" s="27"/>
      <c r="I806" s="26"/>
      <c r="J806" s="27"/>
      <c r="L806" s="5" t="s">
        <v>162</v>
      </c>
      <c r="N806" s="44">
        <f t="shared" si="357"/>
        <v>0</v>
      </c>
    </row>
    <row r="807" spans="1:14" ht="19.5" hidden="1" thickTop="1" thickBot="1" x14ac:dyDescent="0.3">
      <c r="B807" s="3" t="str">
        <f t="shared" si="367"/>
        <v>b</v>
      </c>
      <c r="C807" s="1" t="s">
        <v>1</v>
      </c>
      <c r="D807" s="7" t="s">
        <v>12</v>
      </c>
      <c r="E807" s="18">
        <v>0</v>
      </c>
      <c r="F807" s="27">
        <f t="shared" si="355"/>
        <v>0</v>
      </c>
      <c r="G807" s="27"/>
      <c r="H807" s="27"/>
      <c r="I807" s="26"/>
      <c r="J807" s="27"/>
      <c r="L807" s="5" t="s">
        <v>162</v>
      </c>
      <c r="N807" s="44">
        <f t="shared" si="357"/>
        <v>0</v>
      </c>
    </row>
    <row r="808" spans="1:14" ht="19.5" thickTop="1" thickBot="1" x14ac:dyDescent="0.3">
      <c r="A808" s="5">
        <v>4</v>
      </c>
      <c r="B808" s="3" t="str">
        <f t="shared" si="367"/>
        <v>a</v>
      </c>
      <c r="C808" s="1" t="s">
        <v>217</v>
      </c>
      <c r="D808" s="9" t="s">
        <v>218</v>
      </c>
      <c r="E808" s="16">
        <f>E809+E817+E818+E819</f>
        <v>22000000</v>
      </c>
      <c r="F808" s="24">
        <f t="shared" ref="F808:F819" si="373">G808+H808+I808+J808</f>
        <v>0</v>
      </c>
      <c r="G808" s="24">
        <f t="shared" ref="G808:J808" si="374">G809+G817+G818+G819</f>
        <v>0</v>
      </c>
      <c r="H808" s="24">
        <f t="shared" si="374"/>
        <v>0</v>
      </c>
      <c r="I808" s="24">
        <f t="shared" si="374"/>
        <v>0</v>
      </c>
      <c r="J808" s="24">
        <f t="shared" si="374"/>
        <v>0</v>
      </c>
      <c r="K808" s="5" t="s">
        <v>160</v>
      </c>
      <c r="L808" s="5" t="s">
        <v>164</v>
      </c>
      <c r="N808" s="44">
        <f t="shared" ref="N808:N819" si="375">E808-F808</f>
        <v>22000000</v>
      </c>
    </row>
    <row r="809" spans="1:14" ht="19.5" thickTop="1" thickBot="1" x14ac:dyDescent="0.3">
      <c r="B809" s="3" t="str">
        <f t="shared" si="367"/>
        <v>a</v>
      </c>
      <c r="C809" s="1" t="s">
        <v>1</v>
      </c>
      <c r="D809" s="7" t="s">
        <v>2</v>
      </c>
      <c r="E809" s="17">
        <f>E810+E811+E812+E813+E814+E815+E816</f>
        <v>22000000</v>
      </c>
      <c r="F809" s="25">
        <f t="shared" si="373"/>
        <v>0</v>
      </c>
      <c r="G809" s="25">
        <f t="shared" ref="G809:J809" si="376">G810+G811+G812+G813+G814+G815+G816</f>
        <v>0</v>
      </c>
      <c r="H809" s="25">
        <f t="shared" si="376"/>
        <v>0</v>
      </c>
      <c r="I809" s="25">
        <f t="shared" si="376"/>
        <v>0</v>
      </c>
      <c r="J809" s="25">
        <f t="shared" si="376"/>
        <v>0</v>
      </c>
      <c r="K809" s="5" t="s">
        <v>160</v>
      </c>
      <c r="L809" s="5" t="s">
        <v>164</v>
      </c>
      <c r="N809" s="44">
        <f t="shared" si="375"/>
        <v>22000000</v>
      </c>
    </row>
    <row r="810" spans="1:14" ht="19.5" hidden="1" thickTop="1" thickBot="1" x14ac:dyDescent="0.3">
      <c r="B810" s="3" t="str">
        <f t="shared" si="367"/>
        <v>b</v>
      </c>
      <c r="C810" s="1" t="s">
        <v>1</v>
      </c>
      <c r="D810" s="7" t="s">
        <v>3</v>
      </c>
      <c r="E810" s="18">
        <v>0</v>
      </c>
      <c r="F810" s="27">
        <f t="shared" si="373"/>
        <v>0</v>
      </c>
      <c r="G810" s="27"/>
      <c r="H810" s="27"/>
      <c r="I810" s="26"/>
      <c r="J810" s="27"/>
      <c r="L810" s="5" t="s">
        <v>164</v>
      </c>
      <c r="N810" s="44">
        <f t="shared" si="375"/>
        <v>0</v>
      </c>
    </row>
    <row r="811" spans="1:14" ht="19.5" thickTop="1" thickBot="1" x14ac:dyDescent="0.3">
      <c r="B811" s="3" t="str">
        <f t="shared" si="367"/>
        <v>a</v>
      </c>
      <c r="C811" s="1" t="s">
        <v>1</v>
      </c>
      <c r="D811" s="7" t="s">
        <v>4</v>
      </c>
      <c r="E811" s="18">
        <v>112000</v>
      </c>
      <c r="F811" s="27">
        <f t="shared" si="373"/>
        <v>0</v>
      </c>
      <c r="G811" s="27"/>
      <c r="H811" s="27"/>
      <c r="I811" s="26"/>
      <c r="J811" s="27"/>
      <c r="L811" s="5" t="s">
        <v>164</v>
      </c>
      <c r="N811" s="44">
        <f t="shared" si="375"/>
        <v>112000</v>
      </c>
    </row>
    <row r="812" spans="1:14" ht="19.5" hidden="1" thickTop="1" thickBot="1" x14ac:dyDescent="0.3">
      <c r="B812" s="3" t="str">
        <f t="shared" si="367"/>
        <v>b</v>
      </c>
      <c r="C812" s="1" t="s">
        <v>1</v>
      </c>
      <c r="D812" s="7" t="s">
        <v>5</v>
      </c>
      <c r="E812" s="18">
        <v>0</v>
      </c>
      <c r="F812" s="27">
        <f t="shared" si="373"/>
        <v>0</v>
      </c>
      <c r="G812" s="27"/>
      <c r="H812" s="27"/>
      <c r="I812" s="26"/>
      <c r="J812" s="27"/>
      <c r="L812" s="5" t="s">
        <v>164</v>
      </c>
      <c r="N812" s="44">
        <f t="shared" si="375"/>
        <v>0</v>
      </c>
    </row>
    <row r="813" spans="1:14" ht="19.5" hidden="1" thickTop="1" thickBot="1" x14ac:dyDescent="0.3">
      <c r="B813" s="3" t="str">
        <f t="shared" si="367"/>
        <v>b</v>
      </c>
      <c r="C813" s="1" t="s">
        <v>1</v>
      </c>
      <c r="D813" s="7" t="s">
        <v>6</v>
      </c>
      <c r="E813" s="18">
        <v>0</v>
      </c>
      <c r="F813" s="27">
        <f t="shared" si="373"/>
        <v>0</v>
      </c>
      <c r="G813" s="27"/>
      <c r="H813" s="27"/>
      <c r="I813" s="26"/>
      <c r="J813" s="27"/>
      <c r="L813" s="5" t="s">
        <v>164</v>
      </c>
      <c r="N813" s="44">
        <f t="shared" si="375"/>
        <v>0</v>
      </c>
    </row>
    <row r="814" spans="1:14" ht="19.5" hidden="1" thickTop="1" thickBot="1" x14ac:dyDescent="0.3">
      <c r="B814" s="3" t="str">
        <f t="shared" si="367"/>
        <v>b</v>
      </c>
      <c r="C814" s="1" t="s">
        <v>1</v>
      </c>
      <c r="D814" s="7" t="s">
        <v>7</v>
      </c>
      <c r="E814" s="18">
        <v>0</v>
      </c>
      <c r="F814" s="27">
        <f t="shared" si="373"/>
        <v>0</v>
      </c>
      <c r="G814" s="27"/>
      <c r="H814" s="27"/>
      <c r="I814" s="26"/>
      <c r="J814" s="27"/>
      <c r="L814" s="5" t="s">
        <v>164</v>
      </c>
      <c r="N814" s="44">
        <f t="shared" si="375"/>
        <v>0</v>
      </c>
    </row>
    <row r="815" spans="1:14" ht="19.5" thickTop="1" thickBot="1" x14ac:dyDescent="0.3">
      <c r="B815" s="3" t="str">
        <f t="shared" si="367"/>
        <v>a</v>
      </c>
      <c r="C815" s="1" t="s">
        <v>1</v>
      </c>
      <c r="D815" s="7" t="s">
        <v>8</v>
      </c>
      <c r="E815" s="18">
        <v>21888000</v>
      </c>
      <c r="F815" s="27">
        <f t="shared" si="373"/>
        <v>0</v>
      </c>
      <c r="G815" s="27"/>
      <c r="H815" s="27"/>
      <c r="I815" s="26"/>
      <c r="J815" s="27"/>
      <c r="L815" s="5" t="s">
        <v>164</v>
      </c>
      <c r="N815" s="44">
        <f t="shared" si="375"/>
        <v>21888000</v>
      </c>
    </row>
    <row r="816" spans="1:14" ht="19.5" hidden="1" thickTop="1" thickBot="1" x14ac:dyDescent="0.3">
      <c r="B816" s="3" t="str">
        <f t="shared" si="367"/>
        <v>b</v>
      </c>
      <c r="C816" s="1" t="s">
        <v>1</v>
      </c>
      <c r="D816" s="7" t="s">
        <v>9</v>
      </c>
      <c r="E816" s="18">
        <v>0</v>
      </c>
      <c r="F816" s="27">
        <f t="shared" si="373"/>
        <v>0</v>
      </c>
      <c r="G816" s="27"/>
      <c r="H816" s="27"/>
      <c r="I816" s="26"/>
      <c r="J816" s="27"/>
      <c r="L816" s="5" t="s">
        <v>164</v>
      </c>
      <c r="N816" s="44">
        <f t="shared" si="375"/>
        <v>0</v>
      </c>
    </row>
    <row r="817" spans="1:14" ht="19.5" hidden="1" thickTop="1" thickBot="1" x14ac:dyDescent="0.3">
      <c r="B817" s="3" t="str">
        <f t="shared" si="367"/>
        <v>b</v>
      </c>
      <c r="C817" s="1" t="s">
        <v>1</v>
      </c>
      <c r="D817" s="7" t="s">
        <v>10</v>
      </c>
      <c r="E817" s="18">
        <v>0</v>
      </c>
      <c r="F817" s="27">
        <f t="shared" si="373"/>
        <v>0</v>
      </c>
      <c r="G817" s="27"/>
      <c r="H817" s="27"/>
      <c r="I817" s="26"/>
      <c r="J817" s="27"/>
      <c r="L817" s="5" t="s">
        <v>164</v>
      </c>
      <c r="N817" s="44">
        <f t="shared" si="375"/>
        <v>0</v>
      </c>
    </row>
    <row r="818" spans="1:14" ht="19.5" hidden="1" thickTop="1" thickBot="1" x14ac:dyDescent="0.3">
      <c r="B818" s="3" t="str">
        <f t="shared" si="367"/>
        <v>b</v>
      </c>
      <c r="C818" s="1" t="s">
        <v>1</v>
      </c>
      <c r="D818" s="7" t="s">
        <v>11</v>
      </c>
      <c r="E818" s="18">
        <v>0</v>
      </c>
      <c r="F818" s="27">
        <f t="shared" si="373"/>
        <v>0</v>
      </c>
      <c r="G818" s="27"/>
      <c r="H818" s="27"/>
      <c r="I818" s="26"/>
      <c r="J818" s="27"/>
      <c r="L818" s="5" t="s">
        <v>164</v>
      </c>
      <c r="N818" s="44">
        <f t="shared" si="375"/>
        <v>0</v>
      </c>
    </row>
    <row r="819" spans="1:14" ht="19.5" hidden="1" thickTop="1" thickBot="1" x14ac:dyDescent="0.3">
      <c r="B819" s="3" t="str">
        <f t="shared" si="367"/>
        <v>b</v>
      </c>
      <c r="C819" s="1" t="s">
        <v>1</v>
      </c>
      <c r="D819" s="7" t="s">
        <v>12</v>
      </c>
      <c r="E819" s="18">
        <v>0</v>
      </c>
      <c r="F819" s="27">
        <f t="shared" si="373"/>
        <v>0</v>
      </c>
      <c r="G819" s="27"/>
      <c r="H819" s="27"/>
      <c r="I819" s="26"/>
      <c r="J819" s="27"/>
      <c r="L819" s="5" t="s">
        <v>164</v>
      </c>
      <c r="N819" s="44">
        <f t="shared" si="375"/>
        <v>0</v>
      </c>
    </row>
    <row r="820" spans="1:14" ht="31.5" thickTop="1" thickBot="1" x14ac:dyDescent="0.3">
      <c r="A820" s="5">
        <v>3</v>
      </c>
      <c r="B820" s="3" t="str">
        <f t="shared" si="367"/>
        <v>a</v>
      </c>
      <c r="C820" s="8" t="s">
        <v>119</v>
      </c>
      <c r="D820" s="9" t="s">
        <v>120</v>
      </c>
      <c r="E820" s="16">
        <f>E821+E829+E830+E831</f>
        <v>146451000</v>
      </c>
      <c r="F820" s="24">
        <f t="shared" si="355"/>
        <v>0</v>
      </c>
      <c r="G820" s="24">
        <f t="shared" ref="G820:J820" si="377">G821+G829+G830+G831</f>
        <v>0</v>
      </c>
      <c r="H820" s="24">
        <f t="shared" si="377"/>
        <v>0</v>
      </c>
      <c r="I820" s="24">
        <f t="shared" si="377"/>
        <v>0</v>
      </c>
      <c r="J820" s="24">
        <f t="shared" si="377"/>
        <v>0</v>
      </c>
      <c r="K820" s="5" t="s">
        <v>160</v>
      </c>
      <c r="L820" s="5" t="s">
        <v>170</v>
      </c>
      <c r="N820" s="44">
        <f t="shared" si="357"/>
        <v>146451000</v>
      </c>
    </row>
    <row r="821" spans="1:14" ht="19.5" thickTop="1" thickBot="1" x14ac:dyDescent="0.3">
      <c r="B821" s="3" t="str">
        <f t="shared" si="367"/>
        <v>a</v>
      </c>
      <c r="C821" s="1" t="s">
        <v>1</v>
      </c>
      <c r="D821" s="7" t="s">
        <v>2</v>
      </c>
      <c r="E821" s="17">
        <f>E822+E823+E824+E825+E826+E827+E828</f>
        <v>146421000</v>
      </c>
      <c r="F821" s="25">
        <f t="shared" si="355"/>
        <v>0</v>
      </c>
      <c r="G821" s="25">
        <f t="shared" ref="G821:J821" si="378">G822+G823+G824+G825+G826+G827+G828</f>
        <v>0</v>
      </c>
      <c r="H821" s="25">
        <f t="shared" si="378"/>
        <v>0</v>
      </c>
      <c r="I821" s="25">
        <f t="shared" si="378"/>
        <v>0</v>
      </c>
      <c r="J821" s="25">
        <f t="shared" si="378"/>
        <v>0</v>
      </c>
      <c r="K821" s="5" t="s">
        <v>160</v>
      </c>
      <c r="L821" s="5" t="s">
        <v>170</v>
      </c>
      <c r="N821" s="44">
        <f t="shared" si="357"/>
        <v>146421000</v>
      </c>
    </row>
    <row r="822" spans="1:14" ht="19.5" hidden="1" thickTop="1" thickBot="1" x14ac:dyDescent="0.3">
      <c r="B822" s="3" t="str">
        <f t="shared" si="367"/>
        <v>b</v>
      </c>
      <c r="C822" s="1" t="s">
        <v>1</v>
      </c>
      <c r="D822" s="7" t="s">
        <v>3</v>
      </c>
      <c r="E822" s="17">
        <f>E834+E846+E858+E870+E906+E918+E930+E966+E978+E990</f>
        <v>0</v>
      </c>
      <c r="F822" s="25">
        <f t="shared" si="355"/>
        <v>0</v>
      </c>
      <c r="G822" s="25">
        <f t="shared" ref="G822:J822" si="379">G834+G846+G858+G870+G906+G918+G930+G966+G978+G990</f>
        <v>0</v>
      </c>
      <c r="H822" s="25">
        <f t="shared" si="379"/>
        <v>0</v>
      </c>
      <c r="I822" s="25">
        <f t="shared" si="379"/>
        <v>0</v>
      </c>
      <c r="J822" s="25">
        <f t="shared" si="379"/>
        <v>0</v>
      </c>
      <c r="K822" s="5" t="s">
        <v>160</v>
      </c>
      <c r="L822" s="5" t="s">
        <v>170</v>
      </c>
      <c r="N822" s="44">
        <f t="shared" si="357"/>
        <v>0</v>
      </c>
    </row>
    <row r="823" spans="1:14" ht="19.5" thickTop="1" thickBot="1" x14ac:dyDescent="0.3">
      <c r="B823" s="3" t="str">
        <f t="shared" si="367"/>
        <v>a</v>
      </c>
      <c r="C823" s="1" t="s">
        <v>1</v>
      </c>
      <c r="D823" s="7" t="s">
        <v>4</v>
      </c>
      <c r="E823" s="17">
        <f t="shared" ref="E823" si="380">E835+E847+E859+E871+E907+E919+E931+E967+E979+E991</f>
        <v>22607000</v>
      </c>
      <c r="F823" s="25">
        <f t="shared" si="355"/>
        <v>0</v>
      </c>
      <c r="G823" s="25">
        <f t="shared" ref="G823:J823" si="381">G835+G847+G859+G871+G907+G919+G931+G967+G979+G991</f>
        <v>0</v>
      </c>
      <c r="H823" s="25">
        <f t="shared" si="381"/>
        <v>0</v>
      </c>
      <c r="I823" s="25">
        <f t="shared" si="381"/>
        <v>0</v>
      </c>
      <c r="J823" s="25">
        <f t="shared" si="381"/>
        <v>0</v>
      </c>
      <c r="K823" s="5" t="s">
        <v>160</v>
      </c>
      <c r="L823" s="5" t="s">
        <v>170</v>
      </c>
      <c r="N823" s="44">
        <f t="shared" si="357"/>
        <v>22607000</v>
      </c>
    </row>
    <row r="824" spans="1:14" ht="19.5" hidden="1" thickTop="1" thickBot="1" x14ac:dyDescent="0.3">
      <c r="B824" s="3" t="str">
        <f t="shared" si="367"/>
        <v>b</v>
      </c>
      <c r="C824" s="1" t="s">
        <v>1</v>
      </c>
      <c r="D824" s="7" t="s">
        <v>5</v>
      </c>
      <c r="E824" s="17">
        <f t="shared" ref="E824" si="382">E836+E848+E860+E872+E908+E920+E932+E968+E980+E992</f>
        <v>0</v>
      </c>
      <c r="F824" s="25">
        <f t="shared" si="355"/>
        <v>0</v>
      </c>
      <c r="G824" s="25">
        <f t="shared" ref="G824:J824" si="383">G836+G848+G860+G872+G908+G920+G932+G968+G980+G992</f>
        <v>0</v>
      </c>
      <c r="H824" s="25">
        <f t="shared" si="383"/>
        <v>0</v>
      </c>
      <c r="I824" s="25">
        <f t="shared" si="383"/>
        <v>0</v>
      </c>
      <c r="J824" s="25">
        <f t="shared" si="383"/>
        <v>0</v>
      </c>
      <c r="K824" s="5" t="s">
        <v>160</v>
      </c>
      <c r="L824" s="5" t="s">
        <v>170</v>
      </c>
      <c r="N824" s="44">
        <f t="shared" si="357"/>
        <v>0</v>
      </c>
    </row>
    <row r="825" spans="1:14" ht="19.5" hidden="1" thickTop="1" thickBot="1" x14ac:dyDescent="0.3">
      <c r="B825" s="3" t="str">
        <f t="shared" si="367"/>
        <v>b</v>
      </c>
      <c r="C825" s="1" t="s">
        <v>1</v>
      </c>
      <c r="D825" s="7" t="s">
        <v>6</v>
      </c>
      <c r="E825" s="17">
        <f t="shared" ref="E825" si="384">E837+E849+E861+E873+E909+E921+E933+E969+E981+E993</f>
        <v>0</v>
      </c>
      <c r="F825" s="25">
        <f t="shared" si="355"/>
        <v>0</v>
      </c>
      <c r="G825" s="25">
        <f t="shared" ref="G825:J825" si="385">G837+G849+G861+G873+G909+G921+G933+G969+G981+G993</f>
        <v>0</v>
      </c>
      <c r="H825" s="25">
        <f t="shared" si="385"/>
        <v>0</v>
      </c>
      <c r="I825" s="25">
        <f t="shared" si="385"/>
        <v>0</v>
      </c>
      <c r="J825" s="25">
        <f t="shared" si="385"/>
        <v>0</v>
      </c>
      <c r="K825" s="5" t="s">
        <v>160</v>
      </c>
      <c r="L825" s="5" t="s">
        <v>170</v>
      </c>
      <c r="N825" s="44">
        <f t="shared" si="357"/>
        <v>0</v>
      </c>
    </row>
    <row r="826" spans="1:14" ht="19.5" hidden="1" thickTop="1" thickBot="1" x14ac:dyDescent="0.3">
      <c r="B826" s="3" t="str">
        <f t="shared" si="367"/>
        <v>b</v>
      </c>
      <c r="C826" s="1" t="s">
        <v>1</v>
      </c>
      <c r="D826" s="7" t="s">
        <v>7</v>
      </c>
      <c r="E826" s="17">
        <f t="shared" ref="E826" si="386">E838+E850+E862+E874+E910+E922+E934+E970+E982+E994</f>
        <v>0</v>
      </c>
      <c r="F826" s="25">
        <f t="shared" si="355"/>
        <v>0</v>
      </c>
      <c r="G826" s="25">
        <f t="shared" ref="G826:J826" si="387">G838+G850+G862+G874+G910+G922+G934+G970+G982+G994</f>
        <v>0</v>
      </c>
      <c r="H826" s="25">
        <f t="shared" si="387"/>
        <v>0</v>
      </c>
      <c r="I826" s="25">
        <f t="shared" si="387"/>
        <v>0</v>
      </c>
      <c r="J826" s="25">
        <f t="shared" si="387"/>
        <v>0</v>
      </c>
      <c r="K826" s="5" t="s">
        <v>160</v>
      </c>
      <c r="L826" s="5" t="s">
        <v>170</v>
      </c>
      <c r="N826" s="44">
        <f t="shared" si="357"/>
        <v>0</v>
      </c>
    </row>
    <row r="827" spans="1:14" ht="19.5" thickTop="1" thickBot="1" x14ac:dyDescent="0.3">
      <c r="B827" s="3" t="str">
        <f t="shared" si="367"/>
        <v>a</v>
      </c>
      <c r="C827" s="1" t="s">
        <v>1</v>
      </c>
      <c r="D827" s="7" t="s">
        <v>8</v>
      </c>
      <c r="E827" s="17">
        <f t="shared" ref="E827" si="388">E839+E851+E863+E875+E911+E923+E935+E971+E983+E995</f>
        <v>123154000</v>
      </c>
      <c r="F827" s="25">
        <f t="shared" si="355"/>
        <v>0</v>
      </c>
      <c r="G827" s="25">
        <f t="shared" ref="G827:J827" si="389">G839+G851+G863+G875+G911+G923+G935+G971+G983+G995</f>
        <v>0</v>
      </c>
      <c r="H827" s="25">
        <f t="shared" si="389"/>
        <v>0</v>
      </c>
      <c r="I827" s="25">
        <f t="shared" si="389"/>
        <v>0</v>
      </c>
      <c r="J827" s="25">
        <f t="shared" si="389"/>
        <v>0</v>
      </c>
      <c r="K827" s="5" t="s">
        <v>160</v>
      </c>
      <c r="L827" s="5" t="s">
        <v>170</v>
      </c>
      <c r="N827" s="44">
        <f t="shared" si="357"/>
        <v>123154000</v>
      </c>
    </row>
    <row r="828" spans="1:14" ht="19.5" thickTop="1" thickBot="1" x14ac:dyDescent="0.3">
      <c r="B828" s="3" t="str">
        <f t="shared" si="367"/>
        <v>a</v>
      </c>
      <c r="C828" s="1" t="s">
        <v>1</v>
      </c>
      <c r="D828" s="7" t="s">
        <v>9</v>
      </c>
      <c r="E828" s="17">
        <f t="shared" ref="E828" si="390">E840+E852+E864+E876+E912+E924+E936+E972+E984+E996</f>
        <v>660000</v>
      </c>
      <c r="F828" s="25">
        <f t="shared" si="355"/>
        <v>0</v>
      </c>
      <c r="G828" s="25">
        <f t="shared" ref="G828:J828" si="391">G840+G852+G864+G876+G912+G924+G936+G972+G984+G996</f>
        <v>0</v>
      </c>
      <c r="H828" s="25">
        <f t="shared" si="391"/>
        <v>0</v>
      </c>
      <c r="I828" s="25">
        <f t="shared" si="391"/>
        <v>0</v>
      </c>
      <c r="J828" s="25">
        <f t="shared" si="391"/>
        <v>0</v>
      </c>
      <c r="K828" s="5" t="s">
        <v>160</v>
      </c>
      <c r="L828" s="5" t="s">
        <v>170</v>
      </c>
      <c r="N828" s="44">
        <f t="shared" si="357"/>
        <v>660000</v>
      </c>
    </row>
    <row r="829" spans="1:14" ht="19.5" thickTop="1" thickBot="1" x14ac:dyDescent="0.3">
      <c r="B829" s="3" t="str">
        <f t="shared" si="367"/>
        <v>a</v>
      </c>
      <c r="C829" s="1" t="s">
        <v>1</v>
      </c>
      <c r="D829" s="7" t="s">
        <v>10</v>
      </c>
      <c r="E829" s="17">
        <f t="shared" ref="E829" si="392">E841+E853+E865+E877+E913+E925+E937+E973+E985+E997</f>
        <v>30000</v>
      </c>
      <c r="F829" s="25">
        <f t="shared" si="355"/>
        <v>0</v>
      </c>
      <c r="G829" s="25">
        <f t="shared" ref="G829:J829" si="393">G841+G853+G865+G877+G913+G925+G937+G973+G985+G997</f>
        <v>0</v>
      </c>
      <c r="H829" s="25">
        <f t="shared" si="393"/>
        <v>0</v>
      </c>
      <c r="I829" s="25">
        <f t="shared" si="393"/>
        <v>0</v>
      </c>
      <c r="J829" s="25">
        <f t="shared" si="393"/>
        <v>0</v>
      </c>
      <c r="K829" s="5" t="s">
        <v>160</v>
      </c>
      <c r="L829" s="5" t="s">
        <v>170</v>
      </c>
      <c r="N829" s="44">
        <f t="shared" si="357"/>
        <v>30000</v>
      </c>
    </row>
    <row r="830" spans="1:14" ht="19.5" hidden="1" thickTop="1" thickBot="1" x14ac:dyDescent="0.3">
      <c r="B830" s="3" t="str">
        <f t="shared" si="367"/>
        <v>b</v>
      </c>
      <c r="C830" s="1" t="s">
        <v>1</v>
      </c>
      <c r="D830" s="7" t="s">
        <v>11</v>
      </c>
      <c r="E830" s="17">
        <f t="shared" ref="E830" si="394">E842+E854+E866+E878+E914+E926+E938+E974+E986+E998</f>
        <v>0</v>
      </c>
      <c r="F830" s="25">
        <f t="shared" si="355"/>
        <v>0</v>
      </c>
      <c r="G830" s="25">
        <f t="shared" ref="G830:J830" si="395">G842+G854+G866+G878+G914+G926+G938+G974+G986+G998</f>
        <v>0</v>
      </c>
      <c r="H830" s="25">
        <f t="shared" si="395"/>
        <v>0</v>
      </c>
      <c r="I830" s="25">
        <f t="shared" si="395"/>
        <v>0</v>
      </c>
      <c r="J830" s="25">
        <f t="shared" si="395"/>
        <v>0</v>
      </c>
      <c r="K830" s="5" t="s">
        <v>160</v>
      </c>
      <c r="L830" s="5" t="s">
        <v>170</v>
      </c>
      <c r="N830" s="44">
        <f t="shared" si="357"/>
        <v>0</v>
      </c>
    </row>
    <row r="831" spans="1:14" ht="19.5" hidden="1" thickTop="1" thickBot="1" x14ac:dyDescent="0.3">
      <c r="B831" s="3" t="str">
        <f t="shared" si="367"/>
        <v>b</v>
      </c>
      <c r="C831" s="1" t="s">
        <v>1</v>
      </c>
      <c r="D831" s="7" t="s">
        <v>12</v>
      </c>
      <c r="E831" s="17">
        <f t="shared" ref="E831" si="396">E843+E855+E867+E879+E915+E927+E939+E975+E987+E999</f>
        <v>0</v>
      </c>
      <c r="F831" s="25">
        <f t="shared" si="355"/>
        <v>0</v>
      </c>
      <c r="G831" s="25">
        <f t="shared" ref="G831:J831" si="397">G843+G855+G867+G879+G915+G927+G939+G975+G987+G999</f>
        <v>0</v>
      </c>
      <c r="H831" s="25">
        <f t="shared" si="397"/>
        <v>0</v>
      </c>
      <c r="I831" s="25">
        <f t="shared" si="397"/>
        <v>0</v>
      </c>
      <c r="J831" s="25">
        <f t="shared" si="397"/>
        <v>0</v>
      </c>
      <c r="K831" s="5" t="s">
        <v>160</v>
      </c>
      <c r="L831" s="5" t="s">
        <v>170</v>
      </c>
      <c r="N831" s="44">
        <f t="shared" si="357"/>
        <v>0</v>
      </c>
    </row>
    <row r="832" spans="1:14" ht="19.5" thickTop="1" thickBot="1" x14ac:dyDescent="0.3">
      <c r="A832" s="5">
        <v>4</v>
      </c>
      <c r="B832" s="3" t="str">
        <f t="shared" si="367"/>
        <v>a</v>
      </c>
      <c r="C832" s="8" t="s">
        <v>121</v>
      </c>
      <c r="D832" s="9" t="s">
        <v>122</v>
      </c>
      <c r="E832" s="16">
        <f>E833+E841+E842+E843</f>
        <v>15000000</v>
      </c>
      <c r="F832" s="24">
        <f t="shared" ref="F832:F895" si="398">G832+H832+I832+J832</f>
        <v>0</v>
      </c>
      <c r="G832" s="24">
        <f t="shared" ref="G832:J832" si="399">G833+G841+G842+G843</f>
        <v>0</v>
      </c>
      <c r="H832" s="24">
        <f t="shared" si="399"/>
        <v>0</v>
      </c>
      <c r="I832" s="24">
        <f t="shared" si="399"/>
        <v>0</v>
      </c>
      <c r="J832" s="24">
        <f t="shared" si="399"/>
        <v>0</v>
      </c>
      <c r="K832" s="5" t="s">
        <v>160</v>
      </c>
      <c r="L832" s="5" t="s">
        <v>164</v>
      </c>
      <c r="N832" s="44">
        <f t="shared" ref="N832:N895" si="400">E832-F832</f>
        <v>15000000</v>
      </c>
    </row>
    <row r="833" spans="1:14" ht="19.5" thickTop="1" thickBot="1" x14ac:dyDescent="0.3">
      <c r="B833" s="3" t="str">
        <f t="shared" si="367"/>
        <v>a</v>
      </c>
      <c r="C833" s="1" t="s">
        <v>1</v>
      </c>
      <c r="D833" s="7" t="s">
        <v>2</v>
      </c>
      <c r="E833" s="17">
        <f>E834+E835+E836+E837+E838+E839+E840</f>
        <v>15000000</v>
      </c>
      <c r="F833" s="25">
        <f t="shared" si="398"/>
        <v>0</v>
      </c>
      <c r="G833" s="25">
        <f t="shared" ref="G833:J833" si="401">G834+G835+G836+G837+G838+G839+G840</f>
        <v>0</v>
      </c>
      <c r="H833" s="25">
        <f t="shared" si="401"/>
        <v>0</v>
      </c>
      <c r="I833" s="25">
        <f t="shared" si="401"/>
        <v>0</v>
      </c>
      <c r="J833" s="25">
        <f t="shared" si="401"/>
        <v>0</v>
      </c>
      <c r="K833" s="5" t="s">
        <v>160</v>
      </c>
      <c r="L833" s="5" t="s">
        <v>164</v>
      </c>
      <c r="N833" s="44">
        <f t="shared" si="400"/>
        <v>15000000</v>
      </c>
    </row>
    <row r="834" spans="1:14" ht="19.5" hidden="1" thickTop="1" thickBot="1" x14ac:dyDescent="0.3">
      <c r="B834" s="3" t="str">
        <f t="shared" si="367"/>
        <v>b</v>
      </c>
      <c r="C834" s="1" t="s">
        <v>1</v>
      </c>
      <c r="D834" s="7" t="s">
        <v>3</v>
      </c>
      <c r="E834" s="18">
        <v>0</v>
      </c>
      <c r="F834" s="27">
        <f t="shared" si="398"/>
        <v>0</v>
      </c>
      <c r="G834" s="27"/>
      <c r="H834" s="27"/>
      <c r="I834" s="26"/>
      <c r="J834" s="27"/>
      <c r="L834" s="5" t="s">
        <v>164</v>
      </c>
      <c r="N834" s="44">
        <f t="shared" si="400"/>
        <v>0</v>
      </c>
    </row>
    <row r="835" spans="1:14" ht="19.5" hidden="1" thickTop="1" thickBot="1" x14ac:dyDescent="0.3">
      <c r="B835" s="3" t="str">
        <f t="shared" si="367"/>
        <v>b</v>
      </c>
      <c r="C835" s="1" t="s">
        <v>1</v>
      </c>
      <c r="D835" s="7" t="s">
        <v>4</v>
      </c>
      <c r="E835" s="18">
        <v>0</v>
      </c>
      <c r="F835" s="27">
        <f t="shared" si="398"/>
        <v>0</v>
      </c>
      <c r="G835" s="27"/>
      <c r="H835" s="27"/>
      <c r="I835" s="26"/>
      <c r="J835" s="27"/>
      <c r="L835" s="5" t="s">
        <v>164</v>
      </c>
      <c r="N835" s="44">
        <f t="shared" si="400"/>
        <v>0</v>
      </c>
    </row>
    <row r="836" spans="1:14" ht="19.5" hidden="1" thickTop="1" thickBot="1" x14ac:dyDescent="0.3">
      <c r="B836" s="3" t="str">
        <f t="shared" si="367"/>
        <v>b</v>
      </c>
      <c r="C836" s="1" t="s">
        <v>1</v>
      </c>
      <c r="D836" s="7" t="s">
        <v>5</v>
      </c>
      <c r="E836" s="18">
        <v>0</v>
      </c>
      <c r="F836" s="27">
        <f t="shared" si="398"/>
        <v>0</v>
      </c>
      <c r="G836" s="27"/>
      <c r="H836" s="27"/>
      <c r="I836" s="26"/>
      <c r="J836" s="27"/>
      <c r="L836" s="5" t="s">
        <v>164</v>
      </c>
      <c r="N836" s="44">
        <f t="shared" si="400"/>
        <v>0</v>
      </c>
    </row>
    <row r="837" spans="1:14" ht="19.5" hidden="1" thickTop="1" thickBot="1" x14ac:dyDescent="0.3">
      <c r="B837" s="3" t="str">
        <f t="shared" ref="B837:B900" si="402">IF((E837+F837+G837+H837+J837+I837)&gt;0,"a","b")</f>
        <v>b</v>
      </c>
      <c r="C837" s="1" t="s">
        <v>1</v>
      </c>
      <c r="D837" s="7" t="s">
        <v>6</v>
      </c>
      <c r="E837" s="18">
        <v>0</v>
      </c>
      <c r="F837" s="27">
        <f t="shared" si="398"/>
        <v>0</v>
      </c>
      <c r="G837" s="27"/>
      <c r="H837" s="27"/>
      <c r="I837" s="26"/>
      <c r="J837" s="27"/>
      <c r="L837" s="5" t="s">
        <v>164</v>
      </c>
      <c r="N837" s="44">
        <f t="shared" si="400"/>
        <v>0</v>
      </c>
    </row>
    <row r="838" spans="1:14" ht="19.5" hidden="1" thickTop="1" thickBot="1" x14ac:dyDescent="0.3">
      <c r="B838" s="3" t="str">
        <f t="shared" si="402"/>
        <v>b</v>
      </c>
      <c r="C838" s="1" t="s">
        <v>1</v>
      </c>
      <c r="D838" s="7" t="s">
        <v>7</v>
      </c>
      <c r="E838" s="18">
        <v>0</v>
      </c>
      <c r="F838" s="27">
        <f t="shared" si="398"/>
        <v>0</v>
      </c>
      <c r="G838" s="27"/>
      <c r="H838" s="27"/>
      <c r="I838" s="26"/>
      <c r="J838" s="27"/>
      <c r="L838" s="5" t="s">
        <v>164</v>
      </c>
      <c r="N838" s="44">
        <f t="shared" si="400"/>
        <v>0</v>
      </c>
    </row>
    <row r="839" spans="1:14" ht="19.5" thickTop="1" thickBot="1" x14ac:dyDescent="0.3">
      <c r="B839" s="3" t="str">
        <f t="shared" si="402"/>
        <v>a</v>
      </c>
      <c r="C839" s="1" t="s">
        <v>1</v>
      </c>
      <c r="D839" s="7" t="s">
        <v>8</v>
      </c>
      <c r="E839" s="18">
        <v>15000000</v>
      </c>
      <c r="F839" s="27">
        <f t="shared" si="398"/>
        <v>0</v>
      </c>
      <c r="G839" s="27"/>
      <c r="H839" s="27"/>
      <c r="I839" s="26"/>
      <c r="J839" s="27"/>
      <c r="L839" s="5" t="s">
        <v>164</v>
      </c>
      <c r="N839" s="44">
        <f t="shared" si="400"/>
        <v>15000000</v>
      </c>
    </row>
    <row r="840" spans="1:14" ht="19.5" hidden="1" thickTop="1" thickBot="1" x14ac:dyDescent="0.3">
      <c r="B840" s="3" t="str">
        <f t="shared" si="402"/>
        <v>b</v>
      </c>
      <c r="C840" s="1" t="s">
        <v>1</v>
      </c>
      <c r="D840" s="7" t="s">
        <v>9</v>
      </c>
      <c r="E840" s="18">
        <v>0</v>
      </c>
      <c r="F840" s="27">
        <f t="shared" si="398"/>
        <v>0</v>
      </c>
      <c r="G840" s="27"/>
      <c r="H840" s="27"/>
      <c r="I840" s="26"/>
      <c r="J840" s="27"/>
      <c r="L840" s="5" t="s">
        <v>164</v>
      </c>
      <c r="N840" s="44">
        <f t="shared" si="400"/>
        <v>0</v>
      </c>
    </row>
    <row r="841" spans="1:14" ht="19.5" hidden="1" thickTop="1" thickBot="1" x14ac:dyDescent="0.3">
      <c r="B841" s="3" t="str">
        <f t="shared" si="402"/>
        <v>b</v>
      </c>
      <c r="C841" s="1" t="s">
        <v>1</v>
      </c>
      <c r="D841" s="7" t="s">
        <v>10</v>
      </c>
      <c r="E841" s="18">
        <v>0</v>
      </c>
      <c r="F841" s="27">
        <f t="shared" si="398"/>
        <v>0</v>
      </c>
      <c r="G841" s="27"/>
      <c r="H841" s="27"/>
      <c r="I841" s="26"/>
      <c r="J841" s="27"/>
      <c r="L841" s="5" t="s">
        <v>164</v>
      </c>
      <c r="N841" s="44">
        <f t="shared" si="400"/>
        <v>0</v>
      </c>
    </row>
    <row r="842" spans="1:14" ht="19.5" hidden="1" thickTop="1" thickBot="1" x14ac:dyDescent="0.3">
      <c r="B842" s="3" t="str">
        <f t="shared" si="402"/>
        <v>b</v>
      </c>
      <c r="C842" s="1" t="s">
        <v>1</v>
      </c>
      <c r="D842" s="7" t="s">
        <v>11</v>
      </c>
      <c r="E842" s="18">
        <v>0</v>
      </c>
      <c r="F842" s="27">
        <f t="shared" si="398"/>
        <v>0</v>
      </c>
      <c r="G842" s="27"/>
      <c r="H842" s="27"/>
      <c r="I842" s="26"/>
      <c r="J842" s="27"/>
      <c r="L842" s="5" t="s">
        <v>164</v>
      </c>
      <c r="N842" s="44">
        <f t="shared" si="400"/>
        <v>0</v>
      </c>
    </row>
    <row r="843" spans="1:14" ht="19.5" hidden="1" thickTop="1" thickBot="1" x14ac:dyDescent="0.3">
      <c r="B843" s="3" t="str">
        <f t="shared" si="402"/>
        <v>b</v>
      </c>
      <c r="C843" s="1" t="s">
        <v>1</v>
      </c>
      <c r="D843" s="7" t="s">
        <v>12</v>
      </c>
      <c r="E843" s="18">
        <v>0</v>
      </c>
      <c r="F843" s="27">
        <f t="shared" si="398"/>
        <v>0</v>
      </c>
      <c r="G843" s="27"/>
      <c r="H843" s="27"/>
      <c r="I843" s="26"/>
      <c r="J843" s="27"/>
      <c r="L843" s="5" t="s">
        <v>164</v>
      </c>
      <c r="N843" s="44">
        <f t="shared" si="400"/>
        <v>0</v>
      </c>
    </row>
    <row r="844" spans="1:14" ht="19.5" thickTop="1" thickBot="1" x14ac:dyDescent="0.3">
      <c r="A844" s="5">
        <v>4</v>
      </c>
      <c r="B844" s="3" t="str">
        <f t="shared" si="402"/>
        <v>a</v>
      </c>
      <c r="C844" s="8" t="s">
        <v>123</v>
      </c>
      <c r="D844" s="9" t="s">
        <v>124</v>
      </c>
      <c r="E844" s="16">
        <f>E845+E853+E854+E855</f>
        <v>8100000</v>
      </c>
      <c r="F844" s="24">
        <f t="shared" si="398"/>
        <v>0</v>
      </c>
      <c r="G844" s="24">
        <f t="shared" ref="G844:J844" si="403">G845+G853+G854+G855</f>
        <v>0</v>
      </c>
      <c r="H844" s="24">
        <f t="shared" si="403"/>
        <v>0</v>
      </c>
      <c r="I844" s="24">
        <f t="shared" si="403"/>
        <v>0</v>
      </c>
      <c r="J844" s="24">
        <f t="shared" si="403"/>
        <v>0</v>
      </c>
      <c r="K844" s="5" t="s">
        <v>160</v>
      </c>
      <c r="L844" s="5" t="s">
        <v>164</v>
      </c>
      <c r="N844" s="44">
        <f t="shared" si="400"/>
        <v>8100000</v>
      </c>
    </row>
    <row r="845" spans="1:14" ht="19.5" thickTop="1" thickBot="1" x14ac:dyDescent="0.3">
      <c r="B845" s="3" t="str">
        <f t="shared" si="402"/>
        <v>a</v>
      </c>
      <c r="C845" s="1" t="s">
        <v>1</v>
      </c>
      <c r="D845" s="7" t="s">
        <v>2</v>
      </c>
      <c r="E845" s="17">
        <f>E846+E847+E848+E849+E850+E851+E852</f>
        <v>8100000</v>
      </c>
      <c r="F845" s="25">
        <f t="shared" si="398"/>
        <v>0</v>
      </c>
      <c r="G845" s="25">
        <f t="shared" ref="G845:J845" si="404">G846+G847+G848+G849+G850+G851+G852</f>
        <v>0</v>
      </c>
      <c r="H845" s="25">
        <f t="shared" si="404"/>
        <v>0</v>
      </c>
      <c r="I845" s="25">
        <f t="shared" si="404"/>
        <v>0</v>
      </c>
      <c r="J845" s="25">
        <f t="shared" si="404"/>
        <v>0</v>
      </c>
      <c r="K845" s="5" t="s">
        <v>160</v>
      </c>
      <c r="L845" s="5" t="s">
        <v>164</v>
      </c>
      <c r="N845" s="44">
        <f t="shared" si="400"/>
        <v>8100000</v>
      </c>
    </row>
    <row r="846" spans="1:14" ht="19.5" hidden="1" thickTop="1" thickBot="1" x14ac:dyDescent="0.3">
      <c r="B846" s="3" t="str">
        <f t="shared" si="402"/>
        <v>b</v>
      </c>
      <c r="C846" s="1" t="s">
        <v>1</v>
      </c>
      <c r="D846" s="7" t="s">
        <v>3</v>
      </c>
      <c r="E846" s="18">
        <v>0</v>
      </c>
      <c r="F846" s="27">
        <f t="shared" si="398"/>
        <v>0</v>
      </c>
      <c r="G846" s="27"/>
      <c r="H846" s="27"/>
      <c r="I846" s="26"/>
      <c r="J846" s="27"/>
      <c r="L846" s="5" t="s">
        <v>164</v>
      </c>
      <c r="N846" s="44">
        <f t="shared" si="400"/>
        <v>0</v>
      </c>
    </row>
    <row r="847" spans="1:14" ht="19.5" thickTop="1" thickBot="1" x14ac:dyDescent="0.3">
      <c r="B847" s="3" t="str">
        <f t="shared" si="402"/>
        <v>a</v>
      </c>
      <c r="C847" s="1" t="s">
        <v>1</v>
      </c>
      <c r="D847" s="7" t="s">
        <v>4</v>
      </c>
      <c r="E847" s="18">
        <v>245000</v>
      </c>
      <c r="F847" s="27">
        <f t="shared" si="398"/>
        <v>0</v>
      </c>
      <c r="G847" s="27"/>
      <c r="H847" s="27"/>
      <c r="I847" s="27"/>
      <c r="J847" s="27"/>
      <c r="L847" s="5" t="s">
        <v>164</v>
      </c>
      <c r="N847" s="44">
        <f t="shared" si="400"/>
        <v>245000</v>
      </c>
    </row>
    <row r="848" spans="1:14" ht="19.5" hidden="1" thickTop="1" thickBot="1" x14ac:dyDescent="0.3">
      <c r="B848" s="3" t="str">
        <f t="shared" si="402"/>
        <v>b</v>
      </c>
      <c r="C848" s="1" t="s">
        <v>1</v>
      </c>
      <c r="D848" s="7" t="s">
        <v>5</v>
      </c>
      <c r="E848" s="18">
        <v>0</v>
      </c>
      <c r="F848" s="27">
        <f t="shared" si="398"/>
        <v>0</v>
      </c>
      <c r="G848" s="27"/>
      <c r="H848" s="27"/>
      <c r="I848" s="26"/>
      <c r="J848" s="27"/>
      <c r="L848" s="5" t="s">
        <v>164</v>
      </c>
      <c r="N848" s="44">
        <f t="shared" si="400"/>
        <v>0</v>
      </c>
    </row>
    <row r="849" spans="1:14" ht="19.5" hidden="1" thickTop="1" thickBot="1" x14ac:dyDescent="0.3">
      <c r="B849" s="3" t="str">
        <f t="shared" si="402"/>
        <v>b</v>
      </c>
      <c r="C849" s="1" t="s">
        <v>1</v>
      </c>
      <c r="D849" s="7" t="s">
        <v>6</v>
      </c>
      <c r="E849" s="18">
        <v>0</v>
      </c>
      <c r="F849" s="27">
        <f t="shared" si="398"/>
        <v>0</v>
      </c>
      <c r="G849" s="27"/>
      <c r="H849" s="27"/>
      <c r="I849" s="26"/>
      <c r="J849" s="27"/>
      <c r="L849" s="5" t="s">
        <v>164</v>
      </c>
      <c r="N849" s="44">
        <f t="shared" si="400"/>
        <v>0</v>
      </c>
    </row>
    <row r="850" spans="1:14" ht="19.5" hidden="1" thickTop="1" thickBot="1" x14ac:dyDescent="0.3">
      <c r="B850" s="3" t="str">
        <f t="shared" si="402"/>
        <v>b</v>
      </c>
      <c r="C850" s="1" t="s">
        <v>1</v>
      </c>
      <c r="D850" s="7" t="s">
        <v>7</v>
      </c>
      <c r="E850" s="18">
        <v>0</v>
      </c>
      <c r="F850" s="27">
        <f t="shared" si="398"/>
        <v>0</v>
      </c>
      <c r="G850" s="27"/>
      <c r="H850" s="27"/>
      <c r="I850" s="26"/>
      <c r="J850" s="27"/>
      <c r="L850" s="5" t="s">
        <v>164</v>
      </c>
      <c r="N850" s="44">
        <f t="shared" si="400"/>
        <v>0</v>
      </c>
    </row>
    <row r="851" spans="1:14" ht="19.5" thickTop="1" thickBot="1" x14ac:dyDescent="0.3">
      <c r="B851" s="3" t="str">
        <f t="shared" si="402"/>
        <v>a</v>
      </c>
      <c r="C851" s="1" t="s">
        <v>1</v>
      </c>
      <c r="D851" s="7" t="s">
        <v>8</v>
      </c>
      <c r="E851" s="18">
        <v>7855000</v>
      </c>
      <c r="F851" s="27">
        <f t="shared" si="398"/>
        <v>0</v>
      </c>
      <c r="G851" s="27"/>
      <c r="H851" s="27"/>
      <c r="I851" s="26"/>
      <c r="J851" s="27"/>
      <c r="L851" s="5" t="s">
        <v>164</v>
      </c>
      <c r="N851" s="44">
        <f t="shared" si="400"/>
        <v>7855000</v>
      </c>
    </row>
    <row r="852" spans="1:14" ht="19.5" hidden="1" thickTop="1" thickBot="1" x14ac:dyDescent="0.3">
      <c r="B852" s="3" t="str">
        <f t="shared" si="402"/>
        <v>b</v>
      </c>
      <c r="C852" s="1" t="s">
        <v>1</v>
      </c>
      <c r="D852" s="7" t="s">
        <v>9</v>
      </c>
      <c r="E852" s="18">
        <v>0</v>
      </c>
      <c r="F852" s="27">
        <f t="shared" si="398"/>
        <v>0</v>
      </c>
      <c r="G852" s="27"/>
      <c r="H852" s="27"/>
      <c r="I852" s="26"/>
      <c r="J852" s="27"/>
      <c r="L852" s="5" t="s">
        <v>164</v>
      </c>
      <c r="N852" s="44">
        <f t="shared" si="400"/>
        <v>0</v>
      </c>
    </row>
    <row r="853" spans="1:14" ht="19.5" hidden="1" thickTop="1" thickBot="1" x14ac:dyDescent="0.3">
      <c r="B853" s="3" t="str">
        <f t="shared" si="402"/>
        <v>b</v>
      </c>
      <c r="C853" s="1" t="s">
        <v>1</v>
      </c>
      <c r="D853" s="7" t="s">
        <v>10</v>
      </c>
      <c r="E853" s="18">
        <v>0</v>
      </c>
      <c r="F853" s="27">
        <f t="shared" si="398"/>
        <v>0</v>
      </c>
      <c r="G853" s="27"/>
      <c r="H853" s="27"/>
      <c r="I853" s="26"/>
      <c r="J853" s="27"/>
      <c r="L853" s="5" t="s">
        <v>164</v>
      </c>
      <c r="N853" s="44">
        <f t="shared" si="400"/>
        <v>0</v>
      </c>
    </row>
    <row r="854" spans="1:14" ht="19.5" hidden="1" thickTop="1" thickBot="1" x14ac:dyDescent="0.3">
      <c r="B854" s="3" t="str">
        <f t="shared" si="402"/>
        <v>b</v>
      </c>
      <c r="C854" s="1" t="s">
        <v>1</v>
      </c>
      <c r="D854" s="7" t="s">
        <v>11</v>
      </c>
      <c r="E854" s="18">
        <v>0</v>
      </c>
      <c r="F854" s="27">
        <f t="shared" si="398"/>
        <v>0</v>
      </c>
      <c r="G854" s="27"/>
      <c r="H854" s="27"/>
      <c r="I854" s="26"/>
      <c r="J854" s="27"/>
      <c r="L854" s="5" t="s">
        <v>164</v>
      </c>
      <c r="N854" s="44">
        <f t="shared" si="400"/>
        <v>0</v>
      </c>
    </row>
    <row r="855" spans="1:14" ht="19.5" hidden="1" thickTop="1" thickBot="1" x14ac:dyDescent="0.3">
      <c r="B855" s="3" t="str">
        <f t="shared" si="402"/>
        <v>b</v>
      </c>
      <c r="C855" s="1" t="s">
        <v>1</v>
      </c>
      <c r="D855" s="7" t="s">
        <v>12</v>
      </c>
      <c r="E855" s="18">
        <v>0</v>
      </c>
      <c r="F855" s="27">
        <f t="shared" si="398"/>
        <v>0</v>
      </c>
      <c r="G855" s="27"/>
      <c r="H855" s="27"/>
      <c r="I855" s="26"/>
      <c r="J855" s="27"/>
      <c r="L855" s="5" t="s">
        <v>164</v>
      </c>
      <c r="N855" s="44">
        <f t="shared" si="400"/>
        <v>0</v>
      </c>
    </row>
    <row r="856" spans="1:14" ht="19.5" thickTop="1" thickBot="1" x14ac:dyDescent="0.3">
      <c r="A856" s="5">
        <v>4</v>
      </c>
      <c r="B856" s="3" t="str">
        <f t="shared" si="402"/>
        <v>a</v>
      </c>
      <c r="C856" s="8" t="s">
        <v>125</v>
      </c>
      <c r="D856" s="9" t="s">
        <v>126</v>
      </c>
      <c r="E856" s="16">
        <f>E857+E865+E866+E867</f>
        <v>2000000</v>
      </c>
      <c r="F856" s="24">
        <f t="shared" si="398"/>
        <v>0</v>
      </c>
      <c r="G856" s="24">
        <f t="shared" ref="G856:J856" si="405">G857+G865+G866+G867</f>
        <v>0</v>
      </c>
      <c r="H856" s="24">
        <f t="shared" si="405"/>
        <v>0</v>
      </c>
      <c r="I856" s="24">
        <f t="shared" si="405"/>
        <v>0</v>
      </c>
      <c r="J856" s="24">
        <f t="shared" si="405"/>
        <v>0</v>
      </c>
      <c r="K856" s="5" t="s">
        <v>160</v>
      </c>
      <c r="L856" s="5" t="s">
        <v>164</v>
      </c>
      <c r="N856" s="44">
        <f t="shared" si="400"/>
        <v>2000000</v>
      </c>
    </row>
    <row r="857" spans="1:14" ht="19.5" thickTop="1" thickBot="1" x14ac:dyDescent="0.3">
      <c r="B857" s="3" t="str">
        <f t="shared" si="402"/>
        <v>a</v>
      </c>
      <c r="C857" s="1" t="s">
        <v>1</v>
      </c>
      <c r="D857" s="7" t="s">
        <v>2</v>
      </c>
      <c r="E857" s="17">
        <f>E858+E859+E860+E861+E862+E863+E864</f>
        <v>2000000</v>
      </c>
      <c r="F857" s="25">
        <f t="shared" si="398"/>
        <v>0</v>
      </c>
      <c r="G857" s="25">
        <f t="shared" ref="G857:J857" si="406">G858+G859+G860+G861+G862+G863+G864</f>
        <v>0</v>
      </c>
      <c r="H857" s="25">
        <f t="shared" si="406"/>
        <v>0</v>
      </c>
      <c r="I857" s="25">
        <f t="shared" si="406"/>
        <v>0</v>
      </c>
      <c r="J857" s="25">
        <f t="shared" si="406"/>
        <v>0</v>
      </c>
      <c r="K857" s="5" t="s">
        <v>160</v>
      </c>
      <c r="L857" s="5" t="s">
        <v>164</v>
      </c>
      <c r="N857" s="44">
        <f t="shared" si="400"/>
        <v>2000000</v>
      </c>
    </row>
    <row r="858" spans="1:14" ht="19.5" hidden="1" thickTop="1" thickBot="1" x14ac:dyDescent="0.3">
      <c r="B858" s="3" t="str">
        <f t="shared" si="402"/>
        <v>b</v>
      </c>
      <c r="C858" s="1" t="s">
        <v>1</v>
      </c>
      <c r="D858" s="7" t="s">
        <v>3</v>
      </c>
      <c r="E858" s="18">
        <v>0</v>
      </c>
      <c r="F858" s="27">
        <f t="shared" si="398"/>
        <v>0</v>
      </c>
      <c r="G858" s="27"/>
      <c r="H858" s="27"/>
      <c r="I858" s="26"/>
      <c r="J858" s="27"/>
      <c r="L858" s="5" t="s">
        <v>164</v>
      </c>
      <c r="N858" s="44">
        <f t="shared" si="400"/>
        <v>0</v>
      </c>
    </row>
    <row r="859" spans="1:14" ht="19.5" hidden="1" thickTop="1" thickBot="1" x14ac:dyDescent="0.3">
      <c r="B859" s="3" t="str">
        <f t="shared" si="402"/>
        <v>b</v>
      </c>
      <c r="C859" s="1" t="s">
        <v>1</v>
      </c>
      <c r="D859" s="7" t="s">
        <v>4</v>
      </c>
      <c r="E859" s="18">
        <v>0</v>
      </c>
      <c r="F859" s="27">
        <f t="shared" si="398"/>
        <v>0</v>
      </c>
      <c r="G859" s="27"/>
      <c r="H859" s="27"/>
      <c r="I859" s="26"/>
      <c r="J859" s="27"/>
      <c r="L859" s="5" t="s">
        <v>164</v>
      </c>
      <c r="N859" s="44">
        <f t="shared" si="400"/>
        <v>0</v>
      </c>
    </row>
    <row r="860" spans="1:14" ht="19.5" hidden="1" thickTop="1" thickBot="1" x14ac:dyDescent="0.3">
      <c r="B860" s="3" t="str">
        <f t="shared" si="402"/>
        <v>b</v>
      </c>
      <c r="C860" s="1" t="s">
        <v>1</v>
      </c>
      <c r="D860" s="7" t="s">
        <v>5</v>
      </c>
      <c r="E860" s="18">
        <v>0</v>
      </c>
      <c r="F860" s="27">
        <f t="shared" si="398"/>
        <v>0</v>
      </c>
      <c r="G860" s="27"/>
      <c r="H860" s="27"/>
      <c r="I860" s="26"/>
      <c r="J860" s="27"/>
      <c r="L860" s="5" t="s">
        <v>164</v>
      </c>
      <c r="N860" s="44">
        <f t="shared" si="400"/>
        <v>0</v>
      </c>
    </row>
    <row r="861" spans="1:14" ht="19.5" hidden="1" thickTop="1" thickBot="1" x14ac:dyDescent="0.3">
      <c r="B861" s="3" t="str">
        <f t="shared" si="402"/>
        <v>b</v>
      </c>
      <c r="C861" s="1" t="s">
        <v>1</v>
      </c>
      <c r="D861" s="7" t="s">
        <v>6</v>
      </c>
      <c r="E861" s="18">
        <v>0</v>
      </c>
      <c r="F861" s="27">
        <f t="shared" si="398"/>
        <v>0</v>
      </c>
      <c r="G861" s="27"/>
      <c r="H861" s="27"/>
      <c r="I861" s="26"/>
      <c r="J861" s="27"/>
      <c r="L861" s="5" t="s">
        <v>164</v>
      </c>
      <c r="N861" s="44">
        <f t="shared" si="400"/>
        <v>0</v>
      </c>
    </row>
    <row r="862" spans="1:14" ht="19.5" hidden="1" thickTop="1" thickBot="1" x14ac:dyDescent="0.3">
      <c r="B862" s="3" t="str">
        <f t="shared" si="402"/>
        <v>b</v>
      </c>
      <c r="C862" s="1" t="s">
        <v>1</v>
      </c>
      <c r="D862" s="7" t="s">
        <v>7</v>
      </c>
      <c r="E862" s="18">
        <v>0</v>
      </c>
      <c r="F862" s="27">
        <f t="shared" si="398"/>
        <v>0</v>
      </c>
      <c r="G862" s="27"/>
      <c r="H862" s="27"/>
      <c r="I862" s="26"/>
      <c r="J862" s="27"/>
      <c r="L862" s="5" t="s">
        <v>164</v>
      </c>
      <c r="N862" s="44">
        <f t="shared" si="400"/>
        <v>0</v>
      </c>
    </row>
    <row r="863" spans="1:14" ht="19.5" thickTop="1" thickBot="1" x14ac:dyDescent="0.3">
      <c r="B863" s="3" t="str">
        <f t="shared" si="402"/>
        <v>a</v>
      </c>
      <c r="C863" s="1" t="s">
        <v>1</v>
      </c>
      <c r="D863" s="7" t="s">
        <v>8</v>
      </c>
      <c r="E863" s="18">
        <v>2000000</v>
      </c>
      <c r="F863" s="27">
        <f t="shared" si="398"/>
        <v>0</v>
      </c>
      <c r="G863" s="27"/>
      <c r="H863" s="27"/>
      <c r="I863" s="27"/>
      <c r="J863" s="27"/>
      <c r="L863" s="5" t="s">
        <v>164</v>
      </c>
      <c r="N863" s="44">
        <f t="shared" si="400"/>
        <v>2000000</v>
      </c>
    </row>
    <row r="864" spans="1:14" ht="19.5" hidden="1" thickTop="1" thickBot="1" x14ac:dyDescent="0.3">
      <c r="B864" s="3" t="str">
        <f t="shared" si="402"/>
        <v>b</v>
      </c>
      <c r="C864" s="1" t="s">
        <v>1</v>
      </c>
      <c r="D864" s="7" t="s">
        <v>9</v>
      </c>
      <c r="E864" s="18">
        <v>0</v>
      </c>
      <c r="F864" s="27">
        <f t="shared" si="398"/>
        <v>0</v>
      </c>
      <c r="G864" s="27"/>
      <c r="H864" s="27"/>
      <c r="I864" s="26"/>
      <c r="J864" s="27"/>
      <c r="L864" s="5" t="s">
        <v>164</v>
      </c>
      <c r="N864" s="44">
        <f t="shared" si="400"/>
        <v>0</v>
      </c>
    </row>
    <row r="865" spans="1:14" ht="19.5" hidden="1" thickTop="1" thickBot="1" x14ac:dyDescent="0.3">
      <c r="B865" s="3" t="str">
        <f t="shared" si="402"/>
        <v>b</v>
      </c>
      <c r="C865" s="1" t="s">
        <v>1</v>
      </c>
      <c r="D865" s="7" t="s">
        <v>10</v>
      </c>
      <c r="E865" s="18">
        <v>0</v>
      </c>
      <c r="F865" s="27">
        <f t="shared" si="398"/>
        <v>0</v>
      </c>
      <c r="G865" s="27"/>
      <c r="H865" s="27"/>
      <c r="I865" s="26"/>
      <c r="J865" s="27"/>
      <c r="L865" s="5" t="s">
        <v>164</v>
      </c>
      <c r="N865" s="44">
        <f t="shared" si="400"/>
        <v>0</v>
      </c>
    </row>
    <row r="866" spans="1:14" ht="19.5" hidden="1" thickTop="1" thickBot="1" x14ac:dyDescent="0.3">
      <c r="B866" s="3" t="str">
        <f t="shared" si="402"/>
        <v>b</v>
      </c>
      <c r="C866" s="1" t="s">
        <v>1</v>
      </c>
      <c r="D866" s="7" t="s">
        <v>11</v>
      </c>
      <c r="E866" s="18">
        <v>0</v>
      </c>
      <c r="F866" s="27">
        <f t="shared" si="398"/>
        <v>0</v>
      </c>
      <c r="G866" s="27"/>
      <c r="H866" s="27"/>
      <c r="I866" s="26"/>
      <c r="J866" s="27"/>
      <c r="L866" s="5" t="s">
        <v>164</v>
      </c>
      <c r="N866" s="44">
        <f t="shared" si="400"/>
        <v>0</v>
      </c>
    </row>
    <row r="867" spans="1:14" ht="19.5" hidden="1" thickTop="1" thickBot="1" x14ac:dyDescent="0.3">
      <c r="B867" s="3" t="str">
        <f t="shared" si="402"/>
        <v>b</v>
      </c>
      <c r="C867" s="1" t="s">
        <v>1</v>
      </c>
      <c r="D867" s="7" t="s">
        <v>12</v>
      </c>
      <c r="E867" s="18">
        <v>0</v>
      </c>
      <c r="F867" s="27">
        <f t="shared" si="398"/>
        <v>0</v>
      </c>
      <c r="G867" s="27"/>
      <c r="H867" s="27"/>
      <c r="I867" s="26"/>
      <c r="J867" s="27"/>
      <c r="L867" s="5" t="s">
        <v>164</v>
      </c>
      <c r="N867" s="44">
        <f t="shared" si="400"/>
        <v>0</v>
      </c>
    </row>
    <row r="868" spans="1:14" ht="19.5" thickTop="1" thickBot="1" x14ac:dyDescent="0.3">
      <c r="A868" s="5">
        <v>4</v>
      </c>
      <c r="B868" s="3" t="str">
        <f t="shared" si="402"/>
        <v>a</v>
      </c>
      <c r="C868" s="8" t="s">
        <v>127</v>
      </c>
      <c r="D868" s="9" t="s">
        <v>128</v>
      </c>
      <c r="E868" s="16">
        <f>E869+E877+E878+E879</f>
        <v>32000000</v>
      </c>
      <c r="F868" s="24">
        <f t="shared" si="398"/>
        <v>0</v>
      </c>
      <c r="G868" s="24">
        <f t="shared" ref="G868:J868" si="407">G869+G877+G878+G879</f>
        <v>0</v>
      </c>
      <c r="H868" s="24">
        <f t="shared" si="407"/>
        <v>0</v>
      </c>
      <c r="I868" s="24">
        <f t="shared" si="407"/>
        <v>0</v>
      </c>
      <c r="J868" s="24">
        <f t="shared" si="407"/>
        <v>0</v>
      </c>
      <c r="K868" s="5" t="s">
        <v>160</v>
      </c>
      <c r="L868" s="5" t="s">
        <v>170</v>
      </c>
      <c r="N868" s="44">
        <f t="shared" si="400"/>
        <v>32000000</v>
      </c>
    </row>
    <row r="869" spans="1:14" ht="19.5" thickTop="1" thickBot="1" x14ac:dyDescent="0.3">
      <c r="B869" s="3" t="str">
        <f t="shared" si="402"/>
        <v>a</v>
      </c>
      <c r="C869" s="1" t="s">
        <v>1</v>
      </c>
      <c r="D869" s="7" t="s">
        <v>2</v>
      </c>
      <c r="E869" s="17">
        <f>E870+E871+E872+E873+E874+E875+E876</f>
        <v>32000000</v>
      </c>
      <c r="F869" s="25">
        <f t="shared" si="398"/>
        <v>0</v>
      </c>
      <c r="G869" s="25">
        <f t="shared" ref="G869:J869" si="408">G870+G871+G872+G873+G874+G875+G876</f>
        <v>0</v>
      </c>
      <c r="H869" s="25">
        <f t="shared" si="408"/>
        <v>0</v>
      </c>
      <c r="I869" s="25">
        <f t="shared" si="408"/>
        <v>0</v>
      </c>
      <c r="J869" s="25">
        <f t="shared" si="408"/>
        <v>0</v>
      </c>
      <c r="K869" s="5" t="s">
        <v>160</v>
      </c>
      <c r="L869" s="5" t="s">
        <v>170</v>
      </c>
      <c r="N869" s="44">
        <f t="shared" si="400"/>
        <v>32000000</v>
      </c>
    </row>
    <row r="870" spans="1:14" ht="19.5" hidden="1" thickTop="1" thickBot="1" x14ac:dyDescent="0.3">
      <c r="B870" s="3" t="str">
        <f t="shared" si="402"/>
        <v>b</v>
      </c>
      <c r="C870" s="1" t="s">
        <v>1</v>
      </c>
      <c r="D870" s="7" t="s">
        <v>3</v>
      </c>
      <c r="E870" s="17">
        <f>E882+E894</f>
        <v>0</v>
      </c>
      <c r="F870" s="25">
        <f t="shared" si="398"/>
        <v>0</v>
      </c>
      <c r="G870" s="25">
        <f t="shared" ref="G870:J870" si="409">G882+G894</f>
        <v>0</v>
      </c>
      <c r="H870" s="25">
        <f t="shared" si="409"/>
        <v>0</v>
      </c>
      <c r="I870" s="25">
        <f t="shared" si="409"/>
        <v>0</v>
      </c>
      <c r="J870" s="25">
        <f t="shared" si="409"/>
        <v>0</v>
      </c>
      <c r="K870" s="5" t="s">
        <v>160</v>
      </c>
      <c r="L870" s="5" t="s">
        <v>170</v>
      </c>
      <c r="N870" s="44">
        <f t="shared" si="400"/>
        <v>0</v>
      </c>
    </row>
    <row r="871" spans="1:14" ht="19.5" thickTop="1" thickBot="1" x14ac:dyDescent="0.3">
      <c r="B871" s="3" t="str">
        <f t="shared" si="402"/>
        <v>a</v>
      </c>
      <c r="C871" s="1" t="s">
        <v>1</v>
      </c>
      <c r="D871" s="7" t="s">
        <v>4</v>
      </c>
      <c r="E871" s="17">
        <f t="shared" ref="E871" si="410">E883+E895</f>
        <v>36000</v>
      </c>
      <c r="F871" s="25">
        <f t="shared" si="398"/>
        <v>0</v>
      </c>
      <c r="G871" s="25">
        <f t="shared" ref="G871:J871" si="411">G883+G895</f>
        <v>0</v>
      </c>
      <c r="H871" s="25">
        <f t="shared" si="411"/>
        <v>0</v>
      </c>
      <c r="I871" s="25">
        <f t="shared" si="411"/>
        <v>0</v>
      </c>
      <c r="J871" s="25">
        <f t="shared" si="411"/>
        <v>0</v>
      </c>
      <c r="K871" s="5" t="s">
        <v>160</v>
      </c>
      <c r="L871" s="5" t="s">
        <v>170</v>
      </c>
      <c r="N871" s="44">
        <f t="shared" si="400"/>
        <v>36000</v>
      </c>
    </row>
    <row r="872" spans="1:14" ht="19.5" hidden="1" thickTop="1" thickBot="1" x14ac:dyDescent="0.3">
      <c r="B872" s="3" t="str">
        <f t="shared" si="402"/>
        <v>b</v>
      </c>
      <c r="C872" s="1" t="s">
        <v>1</v>
      </c>
      <c r="D872" s="7" t="s">
        <v>5</v>
      </c>
      <c r="E872" s="17">
        <f t="shared" ref="E872" si="412">E884+E896</f>
        <v>0</v>
      </c>
      <c r="F872" s="25">
        <f t="shared" si="398"/>
        <v>0</v>
      </c>
      <c r="G872" s="25">
        <f t="shared" ref="G872:J872" si="413">G884+G896</f>
        <v>0</v>
      </c>
      <c r="H872" s="25">
        <f t="shared" si="413"/>
        <v>0</v>
      </c>
      <c r="I872" s="25">
        <f t="shared" si="413"/>
        <v>0</v>
      </c>
      <c r="J872" s="25">
        <f t="shared" si="413"/>
        <v>0</v>
      </c>
      <c r="K872" s="5" t="s">
        <v>160</v>
      </c>
      <c r="L872" s="5" t="s">
        <v>170</v>
      </c>
      <c r="N872" s="44">
        <f t="shared" si="400"/>
        <v>0</v>
      </c>
    </row>
    <row r="873" spans="1:14" ht="19.5" hidden="1" thickTop="1" thickBot="1" x14ac:dyDescent="0.3">
      <c r="B873" s="3" t="str">
        <f t="shared" si="402"/>
        <v>b</v>
      </c>
      <c r="C873" s="1" t="s">
        <v>1</v>
      </c>
      <c r="D873" s="7" t="s">
        <v>6</v>
      </c>
      <c r="E873" s="17">
        <f t="shared" ref="E873" si="414">E885+E897</f>
        <v>0</v>
      </c>
      <c r="F873" s="25">
        <f t="shared" si="398"/>
        <v>0</v>
      </c>
      <c r="G873" s="25">
        <f t="shared" ref="G873:J873" si="415">G885+G897</f>
        <v>0</v>
      </c>
      <c r="H873" s="25">
        <f t="shared" si="415"/>
        <v>0</v>
      </c>
      <c r="I873" s="25">
        <f t="shared" si="415"/>
        <v>0</v>
      </c>
      <c r="J873" s="25">
        <f t="shared" si="415"/>
        <v>0</v>
      </c>
      <c r="K873" s="5" t="s">
        <v>160</v>
      </c>
      <c r="L873" s="5" t="s">
        <v>170</v>
      </c>
      <c r="N873" s="44">
        <f t="shared" si="400"/>
        <v>0</v>
      </c>
    </row>
    <row r="874" spans="1:14" ht="19.5" hidden="1" thickTop="1" thickBot="1" x14ac:dyDescent="0.3">
      <c r="B874" s="3" t="str">
        <f t="shared" si="402"/>
        <v>b</v>
      </c>
      <c r="C874" s="1" t="s">
        <v>1</v>
      </c>
      <c r="D874" s="7" t="s">
        <v>7</v>
      </c>
      <c r="E874" s="17">
        <f t="shared" ref="E874" si="416">E886+E898</f>
        <v>0</v>
      </c>
      <c r="F874" s="25">
        <f t="shared" si="398"/>
        <v>0</v>
      </c>
      <c r="G874" s="25">
        <f t="shared" ref="G874:J874" si="417">G886+G898</f>
        <v>0</v>
      </c>
      <c r="H874" s="25">
        <f t="shared" si="417"/>
        <v>0</v>
      </c>
      <c r="I874" s="25">
        <f t="shared" si="417"/>
        <v>0</v>
      </c>
      <c r="J874" s="25">
        <f t="shared" si="417"/>
        <v>0</v>
      </c>
      <c r="K874" s="5" t="s">
        <v>160</v>
      </c>
      <c r="L874" s="5" t="s">
        <v>170</v>
      </c>
      <c r="N874" s="44">
        <f t="shared" si="400"/>
        <v>0</v>
      </c>
    </row>
    <row r="875" spans="1:14" ht="19.5" thickTop="1" thickBot="1" x14ac:dyDescent="0.3">
      <c r="B875" s="3" t="str">
        <f t="shared" si="402"/>
        <v>a</v>
      </c>
      <c r="C875" s="1" t="s">
        <v>1</v>
      </c>
      <c r="D875" s="7" t="s">
        <v>8</v>
      </c>
      <c r="E875" s="17">
        <f t="shared" ref="E875" si="418">E887+E899</f>
        <v>31964000</v>
      </c>
      <c r="F875" s="25">
        <f t="shared" si="398"/>
        <v>0</v>
      </c>
      <c r="G875" s="25">
        <f t="shared" ref="G875:J875" si="419">G887+G899</f>
        <v>0</v>
      </c>
      <c r="H875" s="25">
        <f t="shared" si="419"/>
        <v>0</v>
      </c>
      <c r="I875" s="25">
        <f t="shared" si="419"/>
        <v>0</v>
      </c>
      <c r="J875" s="25">
        <f t="shared" si="419"/>
        <v>0</v>
      </c>
      <c r="K875" s="5" t="s">
        <v>160</v>
      </c>
      <c r="L875" s="5" t="s">
        <v>170</v>
      </c>
      <c r="N875" s="44">
        <f t="shared" si="400"/>
        <v>31964000</v>
      </c>
    </row>
    <row r="876" spans="1:14" ht="19.5" hidden="1" thickTop="1" thickBot="1" x14ac:dyDescent="0.3">
      <c r="B876" s="3" t="str">
        <f t="shared" si="402"/>
        <v>b</v>
      </c>
      <c r="C876" s="1" t="s">
        <v>1</v>
      </c>
      <c r="D876" s="7" t="s">
        <v>9</v>
      </c>
      <c r="E876" s="17">
        <f t="shared" ref="E876" si="420">E888+E900</f>
        <v>0</v>
      </c>
      <c r="F876" s="25">
        <f t="shared" si="398"/>
        <v>0</v>
      </c>
      <c r="G876" s="25">
        <f t="shared" ref="G876:J876" si="421">G888+G900</f>
        <v>0</v>
      </c>
      <c r="H876" s="25">
        <f t="shared" si="421"/>
        <v>0</v>
      </c>
      <c r="I876" s="25">
        <f t="shared" si="421"/>
        <v>0</v>
      </c>
      <c r="J876" s="25">
        <f t="shared" si="421"/>
        <v>0</v>
      </c>
      <c r="K876" s="5" t="s">
        <v>160</v>
      </c>
      <c r="L876" s="5" t="s">
        <v>170</v>
      </c>
      <c r="N876" s="44">
        <f t="shared" si="400"/>
        <v>0</v>
      </c>
    </row>
    <row r="877" spans="1:14" ht="19.5" hidden="1" thickTop="1" thickBot="1" x14ac:dyDescent="0.3">
      <c r="B877" s="3" t="str">
        <f t="shared" si="402"/>
        <v>b</v>
      </c>
      <c r="C877" s="1" t="s">
        <v>1</v>
      </c>
      <c r="D877" s="7" t="s">
        <v>10</v>
      </c>
      <c r="E877" s="17">
        <f t="shared" ref="E877" si="422">E889+E901</f>
        <v>0</v>
      </c>
      <c r="F877" s="25">
        <f t="shared" si="398"/>
        <v>0</v>
      </c>
      <c r="G877" s="25">
        <f t="shared" ref="G877:J877" si="423">G889+G901</f>
        <v>0</v>
      </c>
      <c r="H877" s="25">
        <f t="shared" si="423"/>
        <v>0</v>
      </c>
      <c r="I877" s="25">
        <f t="shared" si="423"/>
        <v>0</v>
      </c>
      <c r="J877" s="25">
        <f t="shared" si="423"/>
        <v>0</v>
      </c>
      <c r="K877" s="5" t="s">
        <v>160</v>
      </c>
      <c r="L877" s="5" t="s">
        <v>170</v>
      </c>
      <c r="N877" s="44">
        <f t="shared" si="400"/>
        <v>0</v>
      </c>
    </row>
    <row r="878" spans="1:14" ht="19.5" hidden="1" thickTop="1" thickBot="1" x14ac:dyDescent="0.3">
      <c r="B878" s="3" t="str">
        <f t="shared" si="402"/>
        <v>b</v>
      </c>
      <c r="C878" s="1" t="s">
        <v>1</v>
      </c>
      <c r="D878" s="7" t="s">
        <v>11</v>
      </c>
      <c r="E878" s="17">
        <f t="shared" ref="E878" si="424">E890+E902</f>
        <v>0</v>
      </c>
      <c r="F878" s="25">
        <f t="shared" si="398"/>
        <v>0</v>
      </c>
      <c r="G878" s="25">
        <f t="shared" ref="G878:J878" si="425">G890+G902</f>
        <v>0</v>
      </c>
      <c r="H878" s="25">
        <f t="shared" si="425"/>
        <v>0</v>
      </c>
      <c r="I878" s="25">
        <f t="shared" si="425"/>
        <v>0</v>
      </c>
      <c r="J878" s="25">
        <f t="shared" si="425"/>
        <v>0</v>
      </c>
      <c r="K878" s="5" t="s">
        <v>160</v>
      </c>
      <c r="L878" s="5" t="s">
        <v>170</v>
      </c>
      <c r="N878" s="44">
        <f t="shared" si="400"/>
        <v>0</v>
      </c>
    </row>
    <row r="879" spans="1:14" ht="19.5" hidden="1" thickTop="1" thickBot="1" x14ac:dyDescent="0.3">
      <c r="B879" s="3" t="str">
        <f t="shared" si="402"/>
        <v>b</v>
      </c>
      <c r="C879" s="1" t="s">
        <v>1</v>
      </c>
      <c r="D879" s="7" t="s">
        <v>12</v>
      </c>
      <c r="E879" s="17">
        <f t="shared" ref="E879" si="426">E891+E903</f>
        <v>0</v>
      </c>
      <c r="F879" s="25">
        <f t="shared" si="398"/>
        <v>0</v>
      </c>
      <c r="G879" s="25">
        <f t="shared" ref="G879:J879" si="427">G891+G903</f>
        <v>0</v>
      </c>
      <c r="H879" s="25">
        <f t="shared" si="427"/>
        <v>0</v>
      </c>
      <c r="I879" s="25">
        <f t="shared" si="427"/>
        <v>0</v>
      </c>
      <c r="J879" s="25">
        <f t="shared" si="427"/>
        <v>0</v>
      </c>
      <c r="K879" s="5" t="s">
        <v>160</v>
      </c>
      <c r="L879" s="5" t="s">
        <v>170</v>
      </c>
      <c r="N879" s="44">
        <f t="shared" si="400"/>
        <v>0</v>
      </c>
    </row>
    <row r="880" spans="1:14" ht="19.5" thickTop="1" thickBot="1" x14ac:dyDescent="0.3">
      <c r="A880" s="5">
        <v>5</v>
      </c>
      <c r="B880" s="3" t="str">
        <f t="shared" si="402"/>
        <v>a</v>
      </c>
      <c r="C880" s="8" t="s">
        <v>129</v>
      </c>
      <c r="D880" s="9" t="s">
        <v>128</v>
      </c>
      <c r="E880" s="16">
        <f>E881+E889+E890+E891</f>
        <v>32000000</v>
      </c>
      <c r="F880" s="24">
        <f t="shared" si="398"/>
        <v>0</v>
      </c>
      <c r="G880" s="24">
        <f t="shared" ref="G880:J880" si="428">G881+G889+G890+G891</f>
        <v>0</v>
      </c>
      <c r="H880" s="24">
        <f t="shared" si="428"/>
        <v>0</v>
      </c>
      <c r="I880" s="24">
        <f t="shared" si="428"/>
        <v>0</v>
      </c>
      <c r="J880" s="24">
        <f t="shared" si="428"/>
        <v>0</v>
      </c>
      <c r="K880" s="5" t="s">
        <v>160</v>
      </c>
      <c r="L880" s="5" t="s">
        <v>164</v>
      </c>
      <c r="N880" s="44">
        <f t="shared" si="400"/>
        <v>32000000</v>
      </c>
    </row>
    <row r="881" spans="1:14" ht="19.5" thickTop="1" thickBot="1" x14ac:dyDescent="0.3">
      <c r="B881" s="3" t="str">
        <f t="shared" si="402"/>
        <v>a</v>
      </c>
      <c r="C881" s="1" t="s">
        <v>1</v>
      </c>
      <c r="D881" s="7" t="s">
        <v>2</v>
      </c>
      <c r="E881" s="17">
        <f>E882+E883+E884+E885+E886+E887+E888</f>
        <v>32000000</v>
      </c>
      <c r="F881" s="25">
        <f t="shared" si="398"/>
        <v>0</v>
      </c>
      <c r="G881" s="25">
        <f t="shared" ref="G881:J881" si="429">G882+G883+G884+G885+G886+G887+G888</f>
        <v>0</v>
      </c>
      <c r="H881" s="25">
        <f t="shared" si="429"/>
        <v>0</v>
      </c>
      <c r="I881" s="25">
        <f t="shared" si="429"/>
        <v>0</v>
      </c>
      <c r="J881" s="25">
        <f t="shared" si="429"/>
        <v>0</v>
      </c>
      <c r="K881" s="5" t="s">
        <v>160</v>
      </c>
      <c r="L881" s="5" t="s">
        <v>164</v>
      </c>
      <c r="N881" s="44">
        <f t="shared" si="400"/>
        <v>32000000</v>
      </c>
    </row>
    <row r="882" spans="1:14" ht="19.5" hidden="1" thickTop="1" thickBot="1" x14ac:dyDescent="0.3">
      <c r="B882" s="3" t="str">
        <f t="shared" si="402"/>
        <v>b</v>
      </c>
      <c r="C882" s="1" t="s">
        <v>1</v>
      </c>
      <c r="D882" s="7" t="s">
        <v>3</v>
      </c>
      <c r="E882" s="18">
        <v>0</v>
      </c>
      <c r="F882" s="27">
        <f t="shared" si="398"/>
        <v>0</v>
      </c>
      <c r="G882" s="27"/>
      <c r="H882" s="27"/>
      <c r="I882" s="26"/>
      <c r="J882" s="27"/>
      <c r="L882" s="5" t="s">
        <v>164</v>
      </c>
      <c r="N882" s="44">
        <f t="shared" si="400"/>
        <v>0</v>
      </c>
    </row>
    <row r="883" spans="1:14" ht="19.5" thickTop="1" thickBot="1" x14ac:dyDescent="0.3">
      <c r="B883" s="3" t="str">
        <f t="shared" si="402"/>
        <v>a</v>
      </c>
      <c r="C883" s="1" t="s">
        <v>1</v>
      </c>
      <c r="D883" s="7" t="s">
        <v>4</v>
      </c>
      <c r="E883" s="18">
        <v>36000</v>
      </c>
      <c r="F883" s="27">
        <f t="shared" si="398"/>
        <v>0</v>
      </c>
      <c r="G883" s="27"/>
      <c r="H883" s="27"/>
      <c r="I883" s="27"/>
      <c r="J883" s="27"/>
      <c r="L883" s="5" t="s">
        <v>164</v>
      </c>
      <c r="N883" s="44">
        <f t="shared" si="400"/>
        <v>36000</v>
      </c>
    </row>
    <row r="884" spans="1:14" ht="19.5" hidden="1" thickTop="1" thickBot="1" x14ac:dyDescent="0.3">
      <c r="B884" s="3" t="str">
        <f t="shared" si="402"/>
        <v>b</v>
      </c>
      <c r="C884" s="1" t="s">
        <v>1</v>
      </c>
      <c r="D884" s="7" t="s">
        <v>5</v>
      </c>
      <c r="E884" s="18">
        <v>0</v>
      </c>
      <c r="F884" s="27">
        <f t="shared" si="398"/>
        <v>0</v>
      </c>
      <c r="G884" s="27"/>
      <c r="H884" s="27"/>
      <c r="I884" s="26"/>
      <c r="J884" s="27"/>
      <c r="L884" s="5" t="s">
        <v>164</v>
      </c>
      <c r="N884" s="44">
        <f t="shared" si="400"/>
        <v>0</v>
      </c>
    </row>
    <row r="885" spans="1:14" ht="19.5" hidden="1" thickTop="1" thickBot="1" x14ac:dyDescent="0.3">
      <c r="B885" s="3" t="str">
        <f t="shared" si="402"/>
        <v>b</v>
      </c>
      <c r="C885" s="1" t="s">
        <v>1</v>
      </c>
      <c r="D885" s="7" t="s">
        <v>6</v>
      </c>
      <c r="E885" s="18">
        <v>0</v>
      </c>
      <c r="F885" s="27">
        <f t="shared" si="398"/>
        <v>0</v>
      </c>
      <c r="G885" s="27"/>
      <c r="H885" s="27"/>
      <c r="I885" s="26"/>
      <c r="J885" s="27"/>
      <c r="L885" s="5" t="s">
        <v>164</v>
      </c>
      <c r="N885" s="44">
        <f t="shared" si="400"/>
        <v>0</v>
      </c>
    </row>
    <row r="886" spans="1:14" ht="19.5" hidden="1" thickTop="1" thickBot="1" x14ac:dyDescent="0.3">
      <c r="B886" s="3" t="str">
        <f t="shared" si="402"/>
        <v>b</v>
      </c>
      <c r="C886" s="1" t="s">
        <v>1</v>
      </c>
      <c r="D886" s="7" t="s">
        <v>7</v>
      </c>
      <c r="E886" s="18">
        <v>0</v>
      </c>
      <c r="F886" s="27">
        <f t="shared" si="398"/>
        <v>0</v>
      </c>
      <c r="G886" s="27"/>
      <c r="H886" s="27"/>
      <c r="I886" s="26"/>
      <c r="J886" s="27"/>
      <c r="L886" s="5" t="s">
        <v>164</v>
      </c>
      <c r="N886" s="44">
        <f t="shared" si="400"/>
        <v>0</v>
      </c>
    </row>
    <row r="887" spans="1:14" ht="19.5" thickTop="1" thickBot="1" x14ac:dyDescent="0.3">
      <c r="B887" s="3" t="str">
        <f t="shared" si="402"/>
        <v>a</v>
      </c>
      <c r="C887" s="1" t="s">
        <v>1</v>
      </c>
      <c r="D887" s="7" t="s">
        <v>8</v>
      </c>
      <c r="E887" s="18">
        <v>31964000</v>
      </c>
      <c r="F887" s="27">
        <f t="shared" si="398"/>
        <v>0</v>
      </c>
      <c r="G887" s="27"/>
      <c r="H887" s="27"/>
      <c r="I887" s="26"/>
      <c r="J887" s="27"/>
      <c r="L887" s="5" t="s">
        <v>164</v>
      </c>
      <c r="N887" s="44">
        <f t="shared" si="400"/>
        <v>31964000</v>
      </c>
    </row>
    <row r="888" spans="1:14" ht="19.5" hidden="1" thickTop="1" thickBot="1" x14ac:dyDescent="0.3">
      <c r="B888" s="3" t="str">
        <f t="shared" si="402"/>
        <v>b</v>
      </c>
      <c r="C888" s="1" t="s">
        <v>1</v>
      </c>
      <c r="D888" s="7" t="s">
        <v>9</v>
      </c>
      <c r="E888" s="18">
        <v>0</v>
      </c>
      <c r="F888" s="27">
        <f t="shared" si="398"/>
        <v>0</v>
      </c>
      <c r="G888" s="27"/>
      <c r="H888" s="27"/>
      <c r="I888" s="26"/>
      <c r="J888" s="27"/>
      <c r="L888" s="5" t="s">
        <v>164</v>
      </c>
      <c r="N888" s="44">
        <f t="shared" si="400"/>
        <v>0</v>
      </c>
    </row>
    <row r="889" spans="1:14" ht="19.5" hidden="1" thickTop="1" thickBot="1" x14ac:dyDescent="0.3">
      <c r="B889" s="3" t="str">
        <f t="shared" si="402"/>
        <v>b</v>
      </c>
      <c r="C889" s="1" t="s">
        <v>1</v>
      </c>
      <c r="D889" s="7" t="s">
        <v>10</v>
      </c>
      <c r="E889" s="18">
        <v>0</v>
      </c>
      <c r="F889" s="27">
        <f t="shared" si="398"/>
        <v>0</v>
      </c>
      <c r="G889" s="27"/>
      <c r="H889" s="27"/>
      <c r="I889" s="26"/>
      <c r="J889" s="27"/>
      <c r="L889" s="5" t="s">
        <v>164</v>
      </c>
      <c r="N889" s="44">
        <f t="shared" si="400"/>
        <v>0</v>
      </c>
    </row>
    <row r="890" spans="1:14" ht="19.5" hidden="1" thickTop="1" thickBot="1" x14ac:dyDescent="0.3">
      <c r="B890" s="3" t="str">
        <f t="shared" si="402"/>
        <v>b</v>
      </c>
      <c r="C890" s="1" t="s">
        <v>1</v>
      </c>
      <c r="D890" s="7" t="s">
        <v>11</v>
      </c>
      <c r="E890" s="18">
        <v>0</v>
      </c>
      <c r="F890" s="27">
        <f t="shared" si="398"/>
        <v>0</v>
      </c>
      <c r="G890" s="27"/>
      <c r="H890" s="27"/>
      <c r="I890" s="26"/>
      <c r="J890" s="27"/>
      <c r="L890" s="5" t="s">
        <v>164</v>
      </c>
      <c r="N890" s="44">
        <f t="shared" si="400"/>
        <v>0</v>
      </c>
    </row>
    <row r="891" spans="1:14" ht="19.5" hidden="1" thickTop="1" thickBot="1" x14ac:dyDescent="0.3">
      <c r="B891" s="3" t="str">
        <f t="shared" si="402"/>
        <v>b</v>
      </c>
      <c r="C891" s="1" t="s">
        <v>1</v>
      </c>
      <c r="D891" s="7" t="s">
        <v>12</v>
      </c>
      <c r="E891" s="18">
        <v>0</v>
      </c>
      <c r="F891" s="27">
        <f t="shared" si="398"/>
        <v>0</v>
      </c>
      <c r="G891" s="27"/>
      <c r="H891" s="27"/>
      <c r="I891" s="26"/>
      <c r="J891" s="27"/>
      <c r="L891" s="5" t="s">
        <v>164</v>
      </c>
      <c r="N891" s="44">
        <f t="shared" si="400"/>
        <v>0</v>
      </c>
    </row>
    <row r="892" spans="1:14" ht="61.5" hidden="1" thickTop="1" thickBot="1" x14ac:dyDescent="0.3">
      <c r="A892" s="5">
        <v>5</v>
      </c>
      <c r="B892" s="3" t="str">
        <f t="shared" si="402"/>
        <v>b</v>
      </c>
      <c r="C892" s="8" t="s">
        <v>130</v>
      </c>
      <c r="D892" s="9" t="s">
        <v>131</v>
      </c>
      <c r="E892" s="16">
        <f>E893+E901+E902+E903</f>
        <v>0</v>
      </c>
      <c r="F892" s="24">
        <f t="shared" si="398"/>
        <v>0</v>
      </c>
      <c r="G892" s="24">
        <f t="shared" ref="G892:J892" si="430">G893+G901+G902+G903</f>
        <v>0</v>
      </c>
      <c r="H892" s="24">
        <f t="shared" si="430"/>
        <v>0</v>
      </c>
      <c r="I892" s="24">
        <f t="shared" si="430"/>
        <v>0</v>
      </c>
      <c r="J892" s="24">
        <f t="shared" si="430"/>
        <v>0</v>
      </c>
      <c r="K892" s="5" t="s">
        <v>160</v>
      </c>
      <c r="L892" s="5" t="s">
        <v>161</v>
      </c>
      <c r="N892" s="44">
        <f t="shared" si="400"/>
        <v>0</v>
      </c>
    </row>
    <row r="893" spans="1:14" ht="19.5" hidden="1" thickTop="1" thickBot="1" x14ac:dyDescent="0.3">
      <c r="B893" s="3" t="str">
        <f t="shared" si="402"/>
        <v>b</v>
      </c>
      <c r="C893" s="1" t="s">
        <v>1</v>
      </c>
      <c r="D893" s="7" t="s">
        <v>2</v>
      </c>
      <c r="E893" s="17">
        <f>E894+E895+E896+E897+E898+E899+E900</f>
        <v>0</v>
      </c>
      <c r="F893" s="25">
        <f t="shared" si="398"/>
        <v>0</v>
      </c>
      <c r="G893" s="25">
        <f t="shared" ref="G893:J893" si="431">G894+G895+G896+G897+G898+G899+G900</f>
        <v>0</v>
      </c>
      <c r="H893" s="25">
        <f t="shared" si="431"/>
        <v>0</v>
      </c>
      <c r="I893" s="25">
        <f t="shared" si="431"/>
        <v>0</v>
      </c>
      <c r="J893" s="25">
        <f t="shared" si="431"/>
        <v>0</v>
      </c>
      <c r="K893" s="5" t="s">
        <v>160</v>
      </c>
      <c r="L893" s="5" t="s">
        <v>161</v>
      </c>
      <c r="N893" s="44">
        <f t="shared" si="400"/>
        <v>0</v>
      </c>
    </row>
    <row r="894" spans="1:14" ht="19.5" hidden="1" thickTop="1" thickBot="1" x14ac:dyDescent="0.3">
      <c r="B894" s="3" t="str">
        <f t="shared" si="402"/>
        <v>b</v>
      </c>
      <c r="C894" s="1" t="s">
        <v>1</v>
      </c>
      <c r="D894" s="7" t="s">
        <v>3</v>
      </c>
      <c r="E894" s="18">
        <v>0</v>
      </c>
      <c r="F894" s="27">
        <f t="shared" si="398"/>
        <v>0</v>
      </c>
      <c r="G894" s="27"/>
      <c r="H894" s="27"/>
      <c r="I894" s="26"/>
      <c r="J894" s="27"/>
      <c r="L894" s="5" t="s">
        <v>161</v>
      </c>
      <c r="N894" s="44">
        <f t="shared" si="400"/>
        <v>0</v>
      </c>
    </row>
    <row r="895" spans="1:14" ht="19.5" hidden="1" thickTop="1" thickBot="1" x14ac:dyDescent="0.3">
      <c r="B895" s="3" t="str">
        <f t="shared" si="402"/>
        <v>b</v>
      </c>
      <c r="C895" s="1" t="s">
        <v>1</v>
      </c>
      <c r="D895" s="7" t="s">
        <v>4</v>
      </c>
      <c r="E895" s="18">
        <v>0</v>
      </c>
      <c r="F895" s="27">
        <f t="shared" si="398"/>
        <v>0</v>
      </c>
      <c r="G895" s="27"/>
      <c r="H895" s="27"/>
      <c r="I895" s="26"/>
      <c r="J895" s="27"/>
      <c r="L895" s="5" t="s">
        <v>161</v>
      </c>
      <c r="N895" s="44">
        <f t="shared" si="400"/>
        <v>0</v>
      </c>
    </row>
    <row r="896" spans="1:14" ht="19.5" hidden="1" thickTop="1" thickBot="1" x14ac:dyDescent="0.3">
      <c r="B896" s="3" t="str">
        <f t="shared" si="402"/>
        <v>b</v>
      </c>
      <c r="C896" s="1" t="s">
        <v>1</v>
      </c>
      <c r="D896" s="7" t="s">
        <v>5</v>
      </c>
      <c r="E896" s="18">
        <v>0</v>
      </c>
      <c r="F896" s="27">
        <f t="shared" ref="F896:F959" si="432">G896+H896+I896+J896</f>
        <v>0</v>
      </c>
      <c r="G896" s="27"/>
      <c r="H896" s="27"/>
      <c r="I896" s="26"/>
      <c r="J896" s="27"/>
      <c r="L896" s="5" t="s">
        <v>161</v>
      </c>
      <c r="N896" s="44">
        <f t="shared" ref="N896:N959" si="433">E896-F896</f>
        <v>0</v>
      </c>
    </row>
    <row r="897" spans="1:14" ht="19.5" hidden="1" thickTop="1" thickBot="1" x14ac:dyDescent="0.3">
      <c r="B897" s="3" t="str">
        <f t="shared" si="402"/>
        <v>b</v>
      </c>
      <c r="C897" s="1" t="s">
        <v>1</v>
      </c>
      <c r="D897" s="7" t="s">
        <v>6</v>
      </c>
      <c r="E897" s="18">
        <v>0</v>
      </c>
      <c r="F897" s="27">
        <f t="shared" si="432"/>
        <v>0</v>
      </c>
      <c r="G897" s="27"/>
      <c r="H897" s="27"/>
      <c r="I897" s="26"/>
      <c r="J897" s="27"/>
      <c r="L897" s="5" t="s">
        <v>161</v>
      </c>
      <c r="N897" s="44">
        <f t="shared" si="433"/>
        <v>0</v>
      </c>
    </row>
    <row r="898" spans="1:14" ht="19.5" hidden="1" thickTop="1" thickBot="1" x14ac:dyDescent="0.3">
      <c r="B898" s="3" t="str">
        <f t="shared" si="402"/>
        <v>b</v>
      </c>
      <c r="C898" s="1" t="s">
        <v>1</v>
      </c>
      <c r="D898" s="7" t="s">
        <v>7</v>
      </c>
      <c r="E898" s="18">
        <v>0</v>
      </c>
      <c r="F898" s="27">
        <f t="shared" si="432"/>
        <v>0</v>
      </c>
      <c r="G898" s="27"/>
      <c r="H898" s="27"/>
      <c r="I898" s="26"/>
      <c r="J898" s="27"/>
      <c r="L898" s="5" t="s">
        <v>161</v>
      </c>
      <c r="N898" s="44">
        <f t="shared" si="433"/>
        <v>0</v>
      </c>
    </row>
    <row r="899" spans="1:14" ht="19.5" hidden="1" thickTop="1" thickBot="1" x14ac:dyDescent="0.3">
      <c r="B899" s="3" t="str">
        <f t="shared" si="402"/>
        <v>b</v>
      </c>
      <c r="C899" s="1" t="s">
        <v>1</v>
      </c>
      <c r="D899" s="7" t="s">
        <v>8</v>
      </c>
      <c r="E899" s="18"/>
      <c r="F899" s="27">
        <f t="shared" si="432"/>
        <v>0</v>
      </c>
      <c r="G899" s="27"/>
      <c r="H899" s="27"/>
      <c r="I899" s="26"/>
      <c r="J899" s="27"/>
      <c r="L899" s="5" t="s">
        <v>161</v>
      </c>
      <c r="N899" s="44">
        <f t="shared" si="433"/>
        <v>0</v>
      </c>
    </row>
    <row r="900" spans="1:14" ht="19.5" hidden="1" thickTop="1" thickBot="1" x14ac:dyDescent="0.3">
      <c r="B900" s="3" t="str">
        <f t="shared" si="402"/>
        <v>b</v>
      </c>
      <c r="C900" s="1" t="s">
        <v>1</v>
      </c>
      <c r="D900" s="7" t="s">
        <v>9</v>
      </c>
      <c r="E900" s="18">
        <v>0</v>
      </c>
      <c r="F900" s="27">
        <f t="shared" si="432"/>
        <v>0</v>
      </c>
      <c r="G900" s="27"/>
      <c r="H900" s="27"/>
      <c r="I900" s="26"/>
      <c r="J900" s="27"/>
      <c r="L900" s="5" t="s">
        <v>161</v>
      </c>
      <c r="N900" s="44">
        <f t="shared" si="433"/>
        <v>0</v>
      </c>
    </row>
    <row r="901" spans="1:14" ht="19.5" hidden="1" thickTop="1" thickBot="1" x14ac:dyDescent="0.3">
      <c r="B901" s="3" t="str">
        <f t="shared" ref="B901:B964" si="434">IF((E901+F901+G901+H901+J901+I901)&gt;0,"a","b")</f>
        <v>b</v>
      </c>
      <c r="C901" s="1" t="s">
        <v>1</v>
      </c>
      <c r="D901" s="7" t="s">
        <v>10</v>
      </c>
      <c r="E901" s="18">
        <v>0</v>
      </c>
      <c r="F901" s="27">
        <f t="shared" si="432"/>
        <v>0</v>
      </c>
      <c r="G901" s="27"/>
      <c r="H901" s="27"/>
      <c r="I901" s="26"/>
      <c r="J901" s="27"/>
      <c r="L901" s="5" t="s">
        <v>161</v>
      </c>
      <c r="N901" s="44">
        <f t="shared" si="433"/>
        <v>0</v>
      </c>
    </row>
    <row r="902" spans="1:14" ht="19.5" hidden="1" thickTop="1" thickBot="1" x14ac:dyDescent="0.3">
      <c r="B902" s="3" t="str">
        <f t="shared" si="434"/>
        <v>b</v>
      </c>
      <c r="C902" s="1" t="s">
        <v>1</v>
      </c>
      <c r="D902" s="7" t="s">
        <v>11</v>
      </c>
      <c r="E902" s="18">
        <v>0</v>
      </c>
      <c r="F902" s="27">
        <f t="shared" si="432"/>
        <v>0</v>
      </c>
      <c r="G902" s="27"/>
      <c r="H902" s="27"/>
      <c r="I902" s="26"/>
      <c r="J902" s="27"/>
      <c r="L902" s="5" t="s">
        <v>161</v>
      </c>
      <c r="N902" s="44">
        <f t="shared" si="433"/>
        <v>0</v>
      </c>
    </row>
    <row r="903" spans="1:14" ht="19.5" hidden="1" thickTop="1" thickBot="1" x14ac:dyDescent="0.3">
      <c r="B903" s="3" t="str">
        <f t="shared" si="434"/>
        <v>b</v>
      </c>
      <c r="C903" s="1" t="s">
        <v>1</v>
      </c>
      <c r="D903" s="7" t="s">
        <v>12</v>
      </c>
      <c r="E903" s="18">
        <v>0</v>
      </c>
      <c r="F903" s="27">
        <f t="shared" si="432"/>
        <v>0</v>
      </c>
      <c r="G903" s="27"/>
      <c r="H903" s="27"/>
      <c r="I903" s="26"/>
      <c r="J903" s="27"/>
      <c r="L903" s="5" t="s">
        <v>161</v>
      </c>
      <c r="N903" s="44">
        <f t="shared" si="433"/>
        <v>0</v>
      </c>
    </row>
    <row r="904" spans="1:14" ht="31.5" thickTop="1" thickBot="1" x14ac:dyDescent="0.3">
      <c r="A904" s="5">
        <v>4</v>
      </c>
      <c r="B904" s="3" t="str">
        <f t="shared" si="434"/>
        <v>a</v>
      </c>
      <c r="C904" s="8" t="s">
        <v>132</v>
      </c>
      <c r="D904" s="9" t="s">
        <v>133</v>
      </c>
      <c r="E904" s="16">
        <f>E905+E913+E914+E915</f>
        <v>3100000</v>
      </c>
      <c r="F904" s="24">
        <f t="shared" si="432"/>
        <v>0</v>
      </c>
      <c r="G904" s="24">
        <f t="shared" ref="G904:J904" si="435">G905+G913+G914+G915</f>
        <v>0</v>
      </c>
      <c r="H904" s="24">
        <f t="shared" si="435"/>
        <v>0</v>
      </c>
      <c r="I904" s="24">
        <f t="shared" si="435"/>
        <v>0</v>
      </c>
      <c r="J904" s="24">
        <f t="shared" si="435"/>
        <v>0</v>
      </c>
      <c r="K904" s="5" t="s">
        <v>160</v>
      </c>
      <c r="L904" s="5" t="s">
        <v>164</v>
      </c>
      <c r="N904" s="44">
        <f t="shared" si="433"/>
        <v>3100000</v>
      </c>
    </row>
    <row r="905" spans="1:14" ht="19.5" thickTop="1" thickBot="1" x14ac:dyDescent="0.3">
      <c r="B905" s="3" t="str">
        <f t="shared" si="434"/>
        <v>a</v>
      </c>
      <c r="C905" s="1" t="s">
        <v>1</v>
      </c>
      <c r="D905" s="7" t="s">
        <v>2</v>
      </c>
      <c r="E905" s="17">
        <f>E906+E907+E908+E909+E910+E911+E912</f>
        <v>3100000</v>
      </c>
      <c r="F905" s="25">
        <f t="shared" si="432"/>
        <v>0</v>
      </c>
      <c r="G905" s="25">
        <f t="shared" ref="G905:J905" si="436">G906+G907+G908+G909+G910+G911+G912</f>
        <v>0</v>
      </c>
      <c r="H905" s="25">
        <f t="shared" si="436"/>
        <v>0</v>
      </c>
      <c r="I905" s="25">
        <f t="shared" si="436"/>
        <v>0</v>
      </c>
      <c r="J905" s="25">
        <f t="shared" si="436"/>
        <v>0</v>
      </c>
      <c r="K905" s="5" t="s">
        <v>160</v>
      </c>
      <c r="L905" s="5" t="s">
        <v>164</v>
      </c>
      <c r="N905" s="44">
        <f t="shared" si="433"/>
        <v>3100000</v>
      </c>
    </row>
    <row r="906" spans="1:14" ht="19.5" hidden="1" thickTop="1" thickBot="1" x14ac:dyDescent="0.3">
      <c r="B906" s="3" t="str">
        <f t="shared" si="434"/>
        <v>b</v>
      </c>
      <c r="C906" s="1" t="s">
        <v>1</v>
      </c>
      <c r="D906" s="7" t="s">
        <v>3</v>
      </c>
      <c r="E906" s="18">
        <v>0</v>
      </c>
      <c r="F906" s="27">
        <f t="shared" si="432"/>
        <v>0</v>
      </c>
      <c r="G906" s="27"/>
      <c r="H906" s="27"/>
      <c r="I906" s="26"/>
      <c r="J906" s="27"/>
      <c r="L906" s="5" t="s">
        <v>164</v>
      </c>
      <c r="N906" s="44">
        <f t="shared" si="433"/>
        <v>0</v>
      </c>
    </row>
    <row r="907" spans="1:14" ht="19.5" thickTop="1" thickBot="1" x14ac:dyDescent="0.3">
      <c r="B907" s="3" t="str">
        <f t="shared" si="434"/>
        <v>a</v>
      </c>
      <c r="C907" s="1" t="s">
        <v>1</v>
      </c>
      <c r="D907" s="7" t="s">
        <v>4</v>
      </c>
      <c r="E907" s="18">
        <v>286000</v>
      </c>
      <c r="F907" s="27">
        <f t="shared" si="432"/>
        <v>0</v>
      </c>
      <c r="G907" s="27"/>
      <c r="H907" s="27"/>
      <c r="I907" s="27"/>
      <c r="J907" s="27"/>
      <c r="L907" s="5" t="s">
        <v>164</v>
      </c>
      <c r="N907" s="44">
        <f t="shared" si="433"/>
        <v>286000</v>
      </c>
    </row>
    <row r="908" spans="1:14" ht="19.5" hidden="1" thickTop="1" thickBot="1" x14ac:dyDescent="0.3">
      <c r="B908" s="3" t="str">
        <f t="shared" si="434"/>
        <v>b</v>
      </c>
      <c r="C908" s="1" t="s">
        <v>1</v>
      </c>
      <c r="D908" s="7" t="s">
        <v>5</v>
      </c>
      <c r="E908" s="18">
        <v>0</v>
      </c>
      <c r="F908" s="27">
        <f t="shared" si="432"/>
        <v>0</v>
      </c>
      <c r="G908" s="27"/>
      <c r="H908" s="27"/>
      <c r="I908" s="26"/>
      <c r="J908" s="27"/>
      <c r="L908" s="5" t="s">
        <v>164</v>
      </c>
      <c r="N908" s="44">
        <f t="shared" si="433"/>
        <v>0</v>
      </c>
    </row>
    <row r="909" spans="1:14" ht="19.5" hidden="1" thickTop="1" thickBot="1" x14ac:dyDescent="0.3">
      <c r="B909" s="3" t="str">
        <f t="shared" si="434"/>
        <v>b</v>
      </c>
      <c r="C909" s="1" t="s">
        <v>1</v>
      </c>
      <c r="D909" s="7" t="s">
        <v>6</v>
      </c>
      <c r="E909" s="18">
        <v>0</v>
      </c>
      <c r="F909" s="27">
        <f t="shared" si="432"/>
        <v>0</v>
      </c>
      <c r="G909" s="27"/>
      <c r="H909" s="27"/>
      <c r="I909" s="26"/>
      <c r="J909" s="27"/>
      <c r="L909" s="5" t="s">
        <v>164</v>
      </c>
      <c r="N909" s="44">
        <f t="shared" si="433"/>
        <v>0</v>
      </c>
    </row>
    <row r="910" spans="1:14" ht="19.5" hidden="1" thickTop="1" thickBot="1" x14ac:dyDescent="0.3">
      <c r="B910" s="3" t="str">
        <f t="shared" si="434"/>
        <v>b</v>
      </c>
      <c r="C910" s="1" t="s">
        <v>1</v>
      </c>
      <c r="D910" s="7" t="s">
        <v>7</v>
      </c>
      <c r="E910" s="18">
        <v>0</v>
      </c>
      <c r="F910" s="27">
        <f t="shared" si="432"/>
        <v>0</v>
      </c>
      <c r="G910" s="27"/>
      <c r="H910" s="27"/>
      <c r="I910" s="26"/>
      <c r="J910" s="27"/>
      <c r="L910" s="5" t="s">
        <v>164</v>
      </c>
      <c r="N910" s="44">
        <f t="shared" si="433"/>
        <v>0</v>
      </c>
    </row>
    <row r="911" spans="1:14" ht="19.5" thickTop="1" thickBot="1" x14ac:dyDescent="0.3">
      <c r="B911" s="3" t="str">
        <f t="shared" si="434"/>
        <v>a</v>
      </c>
      <c r="C911" s="1" t="s">
        <v>1</v>
      </c>
      <c r="D911" s="7" t="s">
        <v>8</v>
      </c>
      <c r="E911" s="18">
        <v>2814000</v>
      </c>
      <c r="F911" s="27">
        <f t="shared" si="432"/>
        <v>0</v>
      </c>
      <c r="G911" s="27"/>
      <c r="H911" s="27"/>
      <c r="I911" s="27"/>
      <c r="J911" s="27"/>
      <c r="L911" s="5" t="s">
        <v>164</v>
      </c>
      <c r="N911" s="44">
        <f t="shared" si="433"/>
        <v>2814000</v>
      </c>
    </row>
    <row r="912" spans="1:14" ht="19.5" hidden="1" thickTop="1" thickBot="1" x14ac:dyDescent="0.3">
      <c r="B912" s="3" t="str">
        <f t="shared" si="434"/>
        <v>b</v>
      </c>
      <c r="C912" s="1" t="s">
        <v>1</v>
      </c>
      <c r="D912" s="7" t="s">
        <v>9</v>
      </c>
      <c r="E912" s="18">
        <v>0</v>
      </c>
      <c r="F912" s="27">
        <f t="shared" si="432"/>
        <v>0</v>
      </c>
      <c r="G912" s="27"/>
      <c r="H912" s="27"/>
      <c r="I912" s="26"/>
      <c r="J912" s="27"/>
      <c r="L912" s="5" t="s">
        <v>164</v>
      </c>
      <c r="N912" s="44">
        <f t="shared" si="433"/>
        <v>0</v>
      </c>
    </row>
    <row r="913" spans="1:14" ht="19.5" hidden="1" thickTop="1" thickBot="1" x14ac:dyDescent="0.3">
      <c r="B913" s="3" t="str">
        <f t="shared" si="434"/>
        <v>b</v>
      </c>
      <c r="C913" s="1" t="s">
        <v>1</v>
      </c>
      <c r="D913" s="7" t="s">
        <v>10</v>
      </c>
      <c r="E913" s="18">
        <v>0</v>
      </c>
      <c r="F913" s="27">
        <f t="shared" si="432"/>
        <v>0</v>
      </c>
      <c r="G913" s="27"/>
      <c r="H913" s="27"/>
      <c r="I913" s="26"/>
      <c r="J913" s="27"/>
      <c r="L913" s="5" t="s">
        <v>164</v>
      </c>
      <c r="N913" s="44">
        <f t="shared" si="433"/>
        <v>0</v>
      </c>
    </row>
    <row r="914" spans="1:14" ht="19.5" hidden="1" thickTop="1" thickBot="1" x14ac:dyDescent="0.3">
      <c r="B914" s="3" t="str">
        <f t="shared" si="434"/>
        <v>b</v>
      </c>
      <c r="C914" s="1" t="s">
        <v>1</v>
      </c>
      <c r="D914" s="7" t="s">
        <v>11</v>
      </c>
      <c r="E914" s="18">
        <v>0</v>
      </c>
      <c r="F914" s="27">
        <f t="shared" si="432"/>
        <v>0</v>
      </c>
      <c r="G914" s="27"/>
      <c r="H914" s="27"/>
      <c r="I914" s="26"/>
      <c r="J914" s="27"/>
      <c r="L914" s="5" t="s">
        <v>164</v>
      </c>
      <c r="N914" s="44">
        <f t="shared" si="433"/>
        <v>0</v>
      </c>
    </row>
    <row r="915" spans="1:14" ht="19.5" hidden="1" thickTop="1" thickBot="1" x14ac:dyDescent="0.3">
      <c r="B915" s="3" t="str">
        <f t="shared" si="434"/>
        <v>b</v>
      </c>
      <c r="C915" s="1" t="s">
        <v>1</v>
      </c>
      <c r="D915" s="7" t="s">
        <v>12</v>
      </c>
      <c r="E915" s="18">
        <v>0</v>
      </c>
      <c r="F915" s="27">
        <f t="shared" si="432"/>
        <v>0</v>
      </c>
      <c r="G915" s="27"/>
      <c r="H915" s="27"/>
      <c r="I915" s="26"/>
      <c r="J915" s="27"/>
      <c r="L915" s="5" t="s">
        <v>164</v>
      </c>
      <c r="N915" s="44">
        <f t="shared" si="433"/>
        <v>0</v>
      </c>
    </row>
    <row r="916" spans="1:14" ht="46.5" thickTop="1" thickBot="1" x14ac:dyDescent="0.3">
      <c r="A916" s="5">
        <v>4</v>
      </c>
      <c r="B916" s="3" t="str">
        <f t="shared" si="434"/>
        <v>a</v>
      </c>
      <c r="C916" s="8" t="s">
        <v>134</v>
      </c>
      <c r="D916" s="9" t="s">
        <v>135</v>
      </c>
      <c r="E916" s="16">
        <f>E917+E925+E926+E927</f>
        <v>6000000</v>
      </c>
      <c r="F916" s="24">
        <f t="shared" si="432"/>
        <v>0</v>
      </c>
      <c r="G916" s="24">
        <f t="shared" ref="G916:J916" si="437">G917+G925+G926+G927</f>
        <v>0</v>
      </c>
      <c r="H916" s="24">
        <f t="shared" si="437"/>
        <v>0</v>
      </c>
      <c r="I916" s="24">
        <f t="shared" si="437"/>
        <v>0</v>
      </c>
      <c r="J916" s="24">
        <f t="shared" si="437"/>
        <v>0</v>
      </c>
      <c r="K916" s="5" t="s">
        <v>160</v>
      </c>
      <c r="L916" s="5" t="s">
        <v>164</v>
      </c>
      <c r="N916" s="44">
        <f t="shared" si="433"/>
        <v>6000000</v>
      </c>
    </row>
    <row r="917" spans="1:14" ht="19.5" thickTop="1" thickBot="1" x14ac:dyDescent="0.3">
      <c r="B917" s="3" t="str">
        <f t="shared" si="434"/>
        <v>a</v>
      </c>
      <c r="C917" s="1" t="s">
        <v>1</v>
      </c>
      <c r="D917" s="7" t="s">
        <v>2</v>
      </c>
      <c r="E917" s="17">
        <f>E918+E919+E920+E921+E922+E923+E924</f>
        <v>6000000</v>
      </c>
      <c r="F917" s="25">
        <f t="shared" si="432"/>
        <v>0</v>
      </c>
      <c r="G917" s="25">
        <f t="shared" ref="G917:J917" si="438">G918+G919+G920+G921+G922+G923+G924</f>
        <v>0</v>
      </c>
      <c r="H917" s="25">
        <f t="shared" si="438"/>
        <v>0</v>
      </c>
      <c r="I917" s="25">
        <f t="shared" si="438"/>
        <v>0</v>
      </c>
      <c r="J917" s="25">
        <f t="shared" si="438"/>
        <v>0</v>
      </c>
      <c r="K917" s="5" t="s">
        <v>160</v>
      </c>
      <c r="L917" s="5" t="s">
        <v>164</v>
      </c>
      <c r="N917" s="44">
        <f t="shared" si="433"/>
        <v>6000000</v>
      </c>
    </row>
    <row r="918" spans="1:14" ht="19.5" hidden="1" thickTop="1" thickBot="1" x14ac:dyDescent="0.3">
      <c r="B918" s="3" t="str">
        <f t="shared" si="434"/>
        <v>b</v>
      </c>
      <c r="C918" s="1" t="s">
        <v>1</v>
      </c>
      <c r="D918" s="7" t="s">
        <v>3</v>
      </c>
      <c r="E918" s="18">
        <v>0</v>
      </c>
      <c r="F918" s="27">
        <f t="shared" si="432"/>
        <v>0</v>
      </c>
      <c r="G918" s="27"/>
      <c r="H918" s="27"/>
      <c r="I918" s="26"/>
      <c r="J918" s="27"/>
      <c r="L918" s="5" t="s">
        <v>164</v>
      </c>
      <c r="N918" s="44">
        <f t="shared" si="433"/>
        <v>0</v>
      </c>
    </row>
    <row r="919" spans="1:14" ht="19.5" thickTop="1" thickBot="1" x14ac:dyDescent="0.3">
      <c r="B919" s="3" t="str">
        <f t="shared" si="434"/>
        <v>a</v>
      </c>
      <c r="C919" s="1" t="s">
        <v>1</v>
      </c>
      <c r="D919" s="7" t="s">
        <v>4</v>
      </c>
      <c r="E919" s="18">
        <v>252000</v>
      </c>
      <c r="F919" s="27">
        <f t="shared" si="432"/>
        <v>0</v>
      </c>
      <c r="G919" s="27"/>
      <c r="H919" s="27"/>
      <c r="I919" s="27"/>
      <c r="J919" s="27"/>
      <c r="L919" s="5" t="s">
        <v>164</v>
      </c>
      <c r="N919" s="44">
        <f t="shared" si="433"/>
        <v>252000</v>
      </c>
    </row>
    <row r="920" spans="1:14" ht="19.5" hidden="1" thickTop="1" thickBot="1" x14ac:dyDescent="0.3">
      <c r="B920" s="3" t="str">
        <f t="shared" si="434"/>
        <v>b</v>
      </c>
      <c r="C920" s="1" t="s">
        <v>1</v>
      </c>
      <c r="D920" s="7" t="s">
        <v>5</v>
      </c>
      <c r="E920" s="18">
        <v>0</v>
      </c>
      <c r="F920" s="27">
        <f t="shared" si="432"/>
        <v>0</v>
      </c>
      <c r="G920" s="27"/>
      <c r="H920" s="27"/>
      <c r="I920" s="26"/>
      <c r="J920" s="27"/>
      <c r="L920" s="5" t="s">
        <v>164</v>
      </c>
      <c r="N920" s="44">
        <f t="shared" si="433"/>
        <v>0</v>
      </c>
    </row>
    <row r="921" spans="1:14" ht="19.5" hidden="1" thickTop="1" thickBot="1" x14ac:dyDescent="0.3">
      <c r="B921" s="3" t="str">
        <f t="shared" si="434"/>
        <v>b</v>
      </c>
      <c r="C921" s="1" t="s">
        <v>1</v>
      </c>
      <c r="D921" s="7" t="s">
        <v>6</v>
      </c>
      <c r="E921" s="18">
        <v>0</v>
      </c>
      <c r="F921" s="27">
        <f t="shared" si="432"/>
        <v>0</v>
      </c>
      <c r="G921" s="27"/>
      <c r="H921" s="27"/>
      <c r="I921" s="26"/>
      <c r="J921" s="27"/>
      <c r="L921" s="5" t="s">
        <v>164</v>
      </c>
      <c r="N921" s="44">
        <f t="shared" si="433"/>
        <v>0</v>
      </c>
    </row>
    <row r="922" spans="1:14" ht="19.5" hidden="1" thickTop="1" thickBot="1" x14ac:dyDescent="0.3">
      <c r="B922" s="3" t="str">
        <f t="shared" si="434"/>
        <v>b</v>
      </c>
      <c r="C922" s="1" t="s">
        <v>1</v>
      </c>
      <c r="D922" s="7" t="s">
        <v>7</v>
      </c>
      <c r="E922" s="18">
        <v>0</v>
      </c>
      <c r="F922" s="27">
        <f t="shared" si="432"/>
        <v>0</v>
      </c>
      <c r="G922" s="27"/>
      <c r="H922" s="27"/>
      <c r="I922" s="26"/>
      <c r="J922" s="27"/>
      <c r="L922" s="5" t="s">
        <v>164</v>
      </c>
      <c r="N922" s="44">
        <f t="shared" si="433"/>
        <v>0</v>
      </c>
    </row>
    <row r="923" spans="1:14" ht="19.5" thickTop="1" thickBot="1" x14ac:dyDescent="0.3">
      <c r="B923" s="3" t="str">
        <f t="shared" si="434"/>
        <v>a</v>
      </c>
      <c r="C923" s="1" t="s">
        <v>1</v>
      </c>
      <c r="D923" s="7" t="s">
        <v>8</v>
      </c>
      <c r="E923" s="18">
        <v>5748000</v>
      </c>
      <c r="F923" s="27">
        <f t="shared" si="432"/>
        <v>0</v>
      </c>
      <c r="G923" s="27"/>
      <c r="H923" s="27"/>
      <c r="I923" s="26"/>
      <c r="J923" s="27"/>
      <c r="L923" s="5" t="s">
        <v>164</v>
      </c>
      <c r="N923" s="44">
        <f t="shared" si="433"/>
        <v>5748000</v>
      </c>
    </row>
    <row r="924" spans="1:14" ht="19.5" hidden="1" thickTop="1" thickBot="1" x14ac:dyDescent="0.3">
      <c r="B924" s="3" t="str">
        <f t="shared" si="434"/>
        <v>b</v>
      </c>
      <c r="C924" s="1" t="s">
        <v>1</v>
      </c>
      <c r="D924" s="7" t="s">
        <v>9</v>
      </c>
      <c r="E924" s="18">
        <v>0</v>
      </c>
      <c r="F924" s="27">
        <f t="shared" si="432"/>
        <v>0</v>
      </c>
      <c r="G924" s="27"/>
      <c r="H924" s="27"/>
      <c r="I924" s="26"/>
      <c r="J924" s="27"/>
      <c r="L924" s="5" t="s">
        <v>164</v>
      </c>
      <c r="N924" s="44">
        <f t="shared" si="433"/>
        <v>0</v>
      </c>
    </row>
    <row r="925" spans="1:14" ht="19.5" hidden="1" thickTop="1" thickBot="1" x14ac:dyDescent="0.3">
      <c r="B925" s="3" t="str">
        <f t="shared" si="434"/>
        <v>b</v>
      </c>
      <c r="C925" s="1" t="s">
        <v>1</v>
      </c>
      <c r="D925" s="7" t="s">
        <v>10</v>
      </c>
      <c r="E925" s="18">
        <v>0</v>
      </c>
      <c r="F925" s="27">
        <f t="shared" si="432"/>
        <v>0</v>
      </c>
      <c r="G925" s="27"/>
      <c r="H925" s="27"/>
      <c r="I925" s="26"/>
      <c r="J925" s="27"/>
      <c r="L925" s="5" t="s">
        <v>164</v>
      </c>
      <c r="N925" s="44">
        <f t="shared" si="433"/>
        <v>0</v>
      </c>
    </row>
    <row r="926" spans="1:14" ht="19.5" hidden="1" thickTop="1" thickBot="1" x14ac:dyDescent="0.3">
      <c r="B926" s="3" t="str">
        <f t="shared" si="434"/>
        <v>b</v>
      </c>
      <c r="C926" s="1" t="s">
        <v>1</v>
      </c>
      <c r="D926" s="7" t="s">
        <v>11</v>
      </c>
      <c r="E926" s="18">
        <v>0</v>
      </c>
      <c r="F926" s="27">
        <f t="shared" si="432"/>
        <v>0</v>
      </c>
      <c r="G926" s="27"/>
      <c r="H926" s="27"/>
      <c r="I926" s="26"/>
      <c r="J926" s="27"/>
      <c r="L926" s="5" t="s">
        <v>164</v>
      </c>
      <c r="N926" s="44">
        <f t="shared" si="433"/>
        <v>0</v>
      </c>
    </row>
    <row r="927" spans="1:14" ht="19.5" hidden="1" thickTop="1" thickBot="1" x14ac:dyDescent="0.3">
      <c r="B927" s="3" t="str">
        <f t="shared" si="434"/>
        <v>b</v>
      </c>
      <c r="C927" s="1" t="s">
        <v>1</v>
      </c>
      <c r="D927" s="7" t="s">
        <v>12</v>
      </c>
      <c r="E927" s="18">
        <v>0</v>
      </c>
      <c r="F927" s="27">
        <f t="shared" si="432"/>
        <v>0</v>
      </c>
      <c r="G927" s="27"/>
      <c r="H927" s="27"/>
      <c r="I927" s="26"/>
      <c r="J927" s="27"/>
      <c r="L927" s="5" t="s">
        <v>164</v>
      </c>
      <c r="N927" s="44">
        <f t="shared" si="433"/>
        <v>0</v>
      </c>
    </row>
    <row r="928" spans="1:14" ht="31.5" thickTop="1" thickBot="1" x14ac:dyDescent="0.3">
      <c r="A928" s="5">
        <v>4</v>
      </c>
      <c r="B928" s="3" t="str">
        <f t="shared" si="434"/>
        <v>a</v>
      </c>
      <c r="C928" s="8" t="s">
        <v>136</v>
      </c>
      <c r="D928" s="9" t="s">
        <v>137</v>
      </c>
      <c r="E928" s="16">
        <f>E929+E937+E938+E939</f>
        <v>33251000</v>
      </c>
      <c r="F928" s="24">
        <f t="shared" si="432"/>
        <v>0</v>
      </c>
      <c r="G928" s="24">
        <f t="shared" ref="G928:J928" si="439">G929+G937+G938+G939</f>
        <v>0</v>
      </c>
      <c r="H928" s="24">
        <f t="shared" si="439"/>
        <v>0</v>
      </c>
      <c r="I928" s="24">
        <f t="shared" si="439"/>
        <v>0</v>
      </c>
      <c r="J928" s="24">
        <f t="shared" si="439"/>
        <v>0</v>
      </c>
      <c r="K928" s="5" t="s">
        <v>160</v>
      </c>
      <c r="L928" s="5" t="s">
        <v>171</v>
      </c>
      <c r="N928" s="44">
        <f t="shared" si="433"/>
        <v>33251000</v>
      </c>
    </row>
    <row r="929" spans="1:14" ht="19.5" thickTop="1" thickBot="1" x14ac:dyDescent="0.3">
      <c r="B929" s="3" t="str">
        <f t="shared" si="434"/>
        <v>a</v>
      </c>
      <c r="C929" s="1" t="s">
        <v>1</v>
      </c>
      <c r="D929" s="7" t="s">
        <v>2</v>
      </c>
      <c r="E929" s="17">
        <f>E930+E931+E932+E933+E934+E935+E936</f>
        <v>33221000</v>
      </c>
      <c r="F929" s="25">
        <f t="shared" si="432"/>
        <v>0</v>
      </c>
      <c r="G929" s="25">
        <f t="shared" ref="G929:J929" si="440">G930+G931+G932+G933+G934+G935+G936</f>
        <v>0</v>
      </c>
      <c r="H929" s="25">
        <f t="shared" si="440"/>
        <v>0</v>
      </c>
      <c r="I929" s="25">
        <f t="shared" si="440"/>
        <v>0</v>
      </c>
      <c r="J929" s="25">
        <f t="shared" si="440"/>
        <v>0</v>
      </c>
      <c r="K929" s="5" t="s">
        <v>160</v>
      </c>
      <c r="L929" s="5" t="s">
        <v>171</v>
      </c>
      <c r="N929" s="44">
        <f t="shared" si="433"/>
        <v>33221000</v>
      </c>
    </row>
    <row r="930" spans="1:14" ht="19.5" hidden="1" thickTop="1" thickBot="1" x14ac:dyDescent="0.3">
      <c r="B930" s="3" t="str">
        <f t="shared" si="434"/>
        <v>b</v>
      </c>
      <c r="C930" s="1" t="s">
        <v>1</v>
      </c>
      <c r="D930" s="7" t="s">
        <v>3</v>
      </c>
      <c r="E930" s="17">
        <f>E942+E954</f>
        <v>0</v>
      </c>
      <c r="F930" s="25">
        <f t="shared" si="432"/>
        <v>0</v>
      </c>
      <c r="G930" s="25">
        <f>G942+G954</f>
        <v>0</v>
      </c>
      <c r="H930" s="25">
        <f t="shared" ref="H930:J930" si="441">H942+H954</f>
        <v>0</v>
      </c>
      <c r="I930" s="25">
        <f t="shared" si="441"/>
        <v>0</v>
      </c>
      <c r="J930" s="25">
        <f t="shared" si="441"/>
        <v>0</v>
      </c>
      <c r="K930" s="5" t="s">
        <v>160</v>
      </c>
      <c r="L930" s="5" t="s">
        <v>171</v>
      </c>
      <c r="N930" s="44">
        <f t="shared" si="433"/>
        <v>0</v>
      </c>
    </row>
    <row r="931" spans="1:14" ht="19.5" thickTop="1" thickBot="1" x14ac:dyDescent="0.3">
      <c r="B931" s="3" t="str">
        <f t="shared" si="434"/>
        <v>a</v>
      </c>
      <c r="C931" s="1" t="s">
        <v>1</v>
      </c>
      <c r="D931" s="7" t="s">
        <v>4</v>
      </c>
      <c r="E931" s="17">
        <f t="shared" ref="E931" si="442">E943+E955</f>
        <v>20758000</v>
      </c>
      <c r="F931" s="25">
        <f t="shared" si="432"/>
        <v>0</v>
      </c>
      <c r="G931" s="25">
        <f t="shared" ref="G931:J939" si="443">G943+G955</f>
        <v>0</v>
      </c>
      <c r="H931" s="25">
        <f t="shared" si="443"/>
        <v>0</v>
      </c>
      <c r="I931" s="25">
        <f t="shared" si="443"/>
        <v>0</v>
      </c>
      <c r="J931" s="25">
        <f t="shared" si="443"/>
        <v>0</v>
      </c>
      <c r="K931" s="5" t="s">
        <v>160</v>
      </c>
      <c r="L931" s="5" t="s">
        <v>171</v>
      </c>
      <c r="N931" s="44">
        <f t="shared" si="433"/>
        <v>20758000</v>
      </c>
    </row>
    <row r="932" spans="1:14" ht="19.5" hidden="1" thickTop="1" thickBot="1" x14ac:dyDescent="0.3">
      <c r="B932" s="3" t="str">
        <f t="shared" si="434"/>
        <v>b</v>
      </c>
      <c r="C932" s="1" t="s">
        <v>1</v>
      </c>
      <c r="D932" s="7" t="s">
        <v>5</v>
      </c>
      <c r="E932" s="17">
        <f t="shared" ref="E932" si="444">E944+E956</f>
        <v>0</v>
      </c>
      <c r="F932" s="25">
        <f t="shared" si="432"/>
        <v>0</v>
      </c>
      <c r="G932" s="25">
        <f t="shared" si="443"/>
        <v>0</v>
      </c>
      <c r="H932" s="25">
        <f t="shared" si="443"/>
        <v>0</v>
      </c>
      <c r="I932" s="25">
        <f t="shared" si="443"/>
        <v>0</v>
      </c>
      <c r="J932" s="25">
        <f t="shared" si="443"/>
        <v>0</v>
      </c>
      <c r="K932" s="5" t="s">
        <v>160</v>
      </c>
      <c r="L932" s="5" t="s">
        <v>171</v>
      </c>
      <c r="N932" s="44">
        <f t="shared" si="433"/>
        <v>0</v>
      </c>
    </row>
    <row r="933" spans="1:14" ht="19.5" hidden="1" thickTop="1" thickBot="1" x14ac:dyDescent="0.3">
      <c r="B933" s="3" t="str">
        <f t="shared" si="434"/>
        <v>b</v>
      </c>
      <c r="C933" s="1" t="s">
        <v>1</v>
      </c>
      <c r="D933" s="7" t="s">
        <v>6</v>
      </c>
      <c r="E933" s="17">
        <f t="shared" ref="E933" si="445">E945+E957</f>
        <v>0</v>
      </c>
      <c r="F933" s="25">
        <f t="shared" si="432"/>
        <v>0</v>
      </c>
      <c r="G933" s="25">
        <f t="shared" si="443"/>
        <v>0</v>
      </c>
      <c r="H933" s="25">
        <f t="shared" si="443"/>
        <v>0</v>
      </c>
      <c r="I933" s="25">
        <f t="shared" si="443"/>
        <v>0</v>
      </c>
      <c r="J933" s="25">
        <f t="shared" si="443"/>
        <v>0</v>
      </c>
      <c r="K933" s="5" t="s">
        <v>160</v>
      </c>
      <c r="L933" s="5" t="s">
        <v>171</v>
      </c>
      <c r="N933" s="44">
        <f t="shared" si="433"/>
        <v>0</v>
      </c>
    </row>
    <row r="934" spans="1:14" ht="19.5" hidden="1" thickTop="1" thickBot="1" x14ac:dyDescent="0.3">
      <c r="B934" s="3" t="str">
        <f t="shared" si="434"/>
        <v>b</v>
      </c>
      <c r="C934" s="1" t="s">
        <v>1</v>
      </c>
      <c r="D934" s="7" t="s">
        <v>7</v>
      </c>
      <c r="E934" s="17">
        <f t="shared" ref="E934" si="446">E946+E958</f>
        <v>0</v>
      </c>
      <c r="F934" s="25">
        <f t="shared" si="432"/>
        <v>0</v>
      </c>
      <c r="G934" s="25">
        <f t="shared" si="443"/>
        <v>0</v>
      </c>
      <c r="H934" s="25">
        <f t="shared" si="443"/>
        <v>0</v>
      </c>
      <c r="I934" s="25">
        <f t="shared" si="443"/>
        <v>0</v>
      </c>
      <c r="J934" s="25">
        <f t="shared" si="443"/>
        <v>0</v>
      </c>
      <c r="K934" s="5" t="s">
        <v>160</v>
      </c>
      <c r="L934" s="5" t="s">
        <v>171</v>
      </c>
      <c r="N934" s="44">
        <f t="shared" si="433"/>
        <v>0</v>
      </c>
    </row>
    <row r="935" spans="1:14" ht="19.5" thickTop="1" thickBot="1" x14ac:dyDescent="0.3">
      <c r="B935" s="3" t="str">
        <f t="shared" si="434"/>
        <v>a</v>
      </c>
      <c r="C935" s="1" t="s">
        <v>1</v>
      </c>
      <c r="D935" s="7" t="s">
        <v>8</v>
      </c>
      <c r="E935" s="17">
        <f t="shared" ref="E935" si="447">E947+E959</f>
        <v>11803000</v>
      </c>
      <c r="F935" s="25">
        <f t="shared" si="432"/>
        <v>0</v>
      </c>
      <c r="G935" s="25">
        <f t="shared" si="443"/>
        <v>0</v>
      </c>
      <c r="H935" s="25">
        <f t="shared" si="443"/>
        <v>0</v>
      </c>
      <c r="I935" s="25">
        <f t="shared" si="443"/>
        <v>0</v>
      </c>
      <c r="J935" s="25">
        <f t="shared" si="443"/>
        <v>0</v>
      </c>
      <c r="K935" s="5" t="s">
        <v>160</v>
      </c>
      <c r="L935" s="5" t="s">
        <v>171</v>
      </c>
      <c r="N935" s="44">
        <f t="shared" si="433"/>
        <v>11803000</v>
      </c>
    </row>
    <row r="936" spans="1:14" ht="19.5" thickTop="1" thickBot="1" x14ac:dyDescent="0.3">
      <c r="B936" s="3" t="str">
        <f t="shared" si="434"/>
        <v>a</v>
      </c>
      <c r="C936" s="1" t="s">
        <v>1</v>
      </c>
      <c r="D936" s="7" t="s">
        <v>9</v>
      </c>
      <c r="E936" s="17">
        <f t="shared" ref="E936" si="448">E948+E960</f>
        <v>660000</v>
      </c>
      <c r="F936" s="25">
        <f t="shared" si="432"/>
        <v>0</v>
      </c>
      <c r="G936" s="25">
        <f t="shared" si="443"/>
        <v>0</v>
      </c>
      <c r="H936" s="25">
        <f t="shared" si="443"/>
        <v>0</v>
      </c>
      <c r="I936" s="25">
        <f t="shared" si="443"/>
        <v>0</v>
      </c>
      <c r="J936" s="25">
        <f t="shared" si="443"/>
        <v>0</v>
      </c>
      <c r="K936" s="5" t="s">
        <v>160</v>
      </c>
      <c r="L936" s="5" t="s">
        <v>171</v>
      </c>
      <c r="N936" s="44">
        <f t="shared" si="433"/>
        <v>660000</v>
      </c>
    </row>
    <row r="937" spans="1:14" ht="19.5" thickTop="1" thickBot="1" x14ac:dyDescent="0.3">
      <c r="B937" s="3" t="str">
        <f t="shared" si="434"/>
        <v>a</v>
      </c>
      <c r="C937" s="1" t="s">
        <v>1</v>
      </c>
      <c r="D937" s="7" t="s">
        <v>10</v>
      </c>
      <c r="E937" s="17">
        <f t="shared" ref="E937" si="449">E949+E961</f>
        <v>30000</v>
      </c>
      <c r="F937" s="25">
        <f t="shared" si="432"/>
        <v>0</v>
      </c>
      <c r="G937" s="25">
        <f t="shared" si="443"/>
        <v>0</v>
      </c>
      <c r="H937" s="25">
        <f t="shared" si="443"/>
        <v>0</v>
      </c>
      <c r="I937" s="25">
        <f t="shared" si="443"/>
        <v>0</v>
      </c>
      <c r="J937" s="25">
        <f t="shared" si="443"/>
        <v>0</v>
      </c>
      <c r="K937" s="5" t="s">
        <v>160</v>
      </c>
      <c r="L937" s="5" t="s">
        <v>171</v>
      </c>
      <c r="N937" s="44">
        <f t="shared" si="433"/>
        <v>30000</v>
      </c>
    </row>
    <row r="938" spans="1:14" ht="19.5" hidden="1" thickTop="1" thickBot="1" x14ac:dyDescent="0.3">
      <c r="B938" s="3" t="str">
        <f t="shared" si="434"/>
        <v>b</v>
      </c>
      <c r="C938" s="1" t="s">
        <v>1</v>
      </c>
      <c r="D938" s="7" t="s">
        <v>11</v>
      </c>
      <c r="E938" s="17">
        <f t="shared" ref="E938" si="450">E950+E962</f>
        <v>0</v>
      </c>
      <c r="F938" s="25">
        <f t="shared" si="432"/>
        <v>0</v>
      </c>
      <c r="G938" s="25">
        <f t="shared" si="443"/>
        <v>0</v>
      </c>
      <c r="H938" s="25">
        <f t="shared" si="443"/>
        <v>0</v>
      </c>
      <c r="I938" s="25">
        <f t="shared" si="443"/>
        <v>0</v>
      </c>
      <c r="J938" s="25">
        <f t="shared" si="443"/>
        <v>0</v>
      </c>
      <c r="K938" s="5" t="s">
        <v>160</v>
      </c>
      <c r="L938" s="5" t="s">
        <v>171</v>
      </c>
      <c r="N938" s="44">
        <f t="shared" si="433"/>
        <v>0</v>
      </c>
    </row>
    <row r="939" spans="1:14" ht="19.5" hidden="1" thickTop="1" thickBot="1" x14ac:dyDescent="0.3">
      <c r="B939" s="3" t="str">
        <f t="shared" si="434"/>
        <v>b</v>
      </c>
      <c r="C939" s="1" t="s">
        <v>1</v>
      </c>
      <c r="D939" s="7" t="s">
        <v>12</v>
      </c>
      <c r="E939" s="17">
        <f t="shared" ref="E939" si="451">E951+E963</f>
        <v>0</v>
      </c>
      <c r="F939" s="25">
        <f t="shared" si="432"/>
        <v>0</v>
      </c>
      <c r="G939" s="25">
        <f t="shared" si="443"/>
        <v>0</v>
      </c>
      <c r="H939" s="25">
        <f t="shared" si="443"/>
        <v>0</v>
      </c>
      <c r="I939" s="25">
        <f t="shared" si="443"/>
        <v>0</v>
      </c>
      <c r="J939" s="25">
        <f t="shared" si="443"/>
        <v>0</v>
      </c>
      <c r="K939" s="5" t="s">
        <v>160</v>
      </c>
      <c r="L939" s="5" t="s">
        <v>171</v>
      </c>
      <c r="N939" s="44">
        <f t="shared" si="433"/>
        <v>0</v>
      </c>
    </row>
    <row r="940" spans="1:14" ht="31.5" thickTop="1" thickBot="1" x14ac:dyDescent="0.3">
      <c r="A940" s="5">
        <v>5</v>
      </c>
      <c r="B940" s="3" t="str">
        <f t="shared" si="434"/>
        <v>a</v>
      </c>
      <c r="C940" s="8" t="s">
        <v>138</v>
      </c>
      <c r="D940" s="9" t="s">
        <v>139</v>
      </c>
      <c r="E940" s="16">
        <f>E941+E949+E950+E951</f>
        <v>10500000</v>
      </c>
      <c r="F940" s="24">
        <f t="shared" si="432"/>
        <v>0</v>
      </c>
      <c r="G940" s="24">
        <f t="shared" ref="G940:J940" si="452">G941+G949+G950+G951</f>
        <v>0</v>
      </c>
      <c r="H940" s="24">
        <f t="shared" si="452"/>
        <v>0</v>
      </c>
      <c r="I940" s="24">
        <f t="shared" si="452"/>
        <v>0</v>
      </c>
      <c r="J940" s="24">
        <f t="shared" si="452"/>
        <v>0</v>
      </c>
      <c r="K940" s="5" t="s">
        <v>160</v>
      </c>
      <c r="L940" s="5" t="s">
        <v>164</v>
      </c>
      <c r="N940" s="44">
        <f t="shared" si="433"/>
        <v>10500000</v>
      </c>
    </row>
    <row r="941" spans="1:14" ht="19.5" thickTop="1" thickBot="1" x14ac:dyDescent="0.3">
      <c r="B941" s="3" t="str">
        <f t="shared" si="434"/>
        <v>a</v>
      </c>
      <c r="C941" s="1" t="s">
        <v>1</v>
      </c>
      <c r="D941" s="7" t="s">
        <v>2</v>
      </c>
      <c r="E941" s="17">
        <f>E942+E943+E944+E945+E946+E947+E948</f>
        <v>10500000</v>
      </c>
      <c r="F941" s="25">
        <f t="shared" si="432"/>
        <v>0</v>
      </c>
      <c r="G941" s="25">
        <f t="shared" ref="G941:J941" si="453">G942+G943+G944+G945+G946+G947+G948</f>
        <v>0</v>
      </c>
      <c r="H941" s="25">
        <f t="shared" si="453"/>
        <v>0</v>
      </c>
      <c r="I941" s="25">
        <f t="shared" si="453"/>
        <v>0</v>
      </c>
      <c r="J941" s="25">
        <f t="shared" si="453"/>
        <v>0</v>
      </c>
      <c r="K941" s="5" t="s">
        <v>160</v>
      </c>
      <c r="L941" s="5" t="s">
        <v>164</v>
      </c>
      <c r="N941" s="44">
        <f t="shared" si="433"/>
        <v>10500000</v>
      </c>
    </row>
    <row r="942" spans="1:14" ht="19.5" hidden="1" thickTop="1" thickBot="1" x14ac:dyDescent="0.3">
      <c r="B942" s="3" t="str">
        <f t="shared" si="434"/>
        <v>b</v>
      </c>
      <c r="C942" s="1" t="s">
        <v>1</v>
      </c>
      <c r="D942" s="7" t="s">
        <v>3</v>
      </c>
      <c r="E942" s="18">
        <v>0</v>
      </c>
      <c r="F942" s="27">
        <f t="shared" si="432"/>
        <v>0</v>
      </c>
      <c r="G942" s="27"/>
      <c r="H942" s="27"/>
      <c r="I942" s="26"/>
      <c r="J942" s="27"/>
      <c r="L942" s="5" t="s">
        <v>164</v>
      </c>
      <c r="N942" s="44">
        <f t="shared" si="433"/>
        <v>0</v>
      </c>
    </row>
    <row r="943" spans="1:14" ht="19.5" hidden="1" thickTop="1" thickBot="1" x14ac:dyDescent="0.3">
      <c r="B943" s="3" t="str">
        <f t="shared" si="434"/>
        <v>b</v>
      </c>
      <c r="C943" s="1" t="s">
        <v>1</v>
      </c>
      <c r="D943" s="7" t="s">
        <v>4</v>
      </c>
      <c r="E943" s="18">
        <v>0</v>
      </c>
      <c r="F943" s="27">
        <f t="shared" si="432"/>
        <v>0</v>
      </c>
      <c r="G943" s="27"/>
      <c r="H943" s="27"/>
      <c r="I943" s="26"/>
      <c r="J943" s="27"/>
      <c r="L943" s="5" t="s">
        <v>164</v>
      </c>
      <c r="N943" s="44">
        <f t="shared" si="433"/>
        <v>0</v>
      </c>
    </row>
    <row r="944" spans="1:14" ht="19.5" hidden="1" thickTop="1" thickBot="1" x14ac:dyDescent="0.3">
      <c r="B944" s="3" t="str">
        <f t="shared" si="434"/>
        <v>b</v>
      </c>
      <c r="C944" s="1" t="s">
        <v>1</v>
      </c>
      <c r="D944" s="7" t="s">
        <v>5</v>
      </c>
      <c r="E944" s="18">
        <v>0</v>
      </c>
      <c r="F944" s="27">
        <f t="shared" si="432"/>
        <v>0</v>
      </c>
      <c r="G944" s="27"/>
      <c r="H944" s="27"/>
      <c r="I944" s="26"/>
      <c r="J944" s="27"/>
      <c r="L944" s="5" t="s">
        <v>164</v>
      </c>
      <c r="N944" s="44">
        <f t="shared" si="433"/>
        <v>0</v>
      </c>
    </row>
    <row r="945" spans="1:14" ht="19.5" hidden="1" thickTop="1" thickBot="1" x14ac:dyDescent="0.3">
      <c r="B945" s="3" t="str">
        <f t="shared" si="434"/>
        <v>b</v>
      </c>
      <c r="C945" s="1" t="s">
        <v>1</v>
      </c>
      <c r="D945" s="7" t="s">
        <v>6</v>
      </c>
      <c r="E945" s="18">
        <v>0</v>
      </c>
      <c r="F945" s="27">
        <f t="shared" si="432"/>
        <v>0</v>
      </c>
      <c r="G945" s="27"/>
      <c r="H945" s="27"/>
      <c r="I945" s="26"/>
      <c r="J945" s="27"/>
      <c r="L945" s="5" t="s">
        <v>164</v>
      </c>
      <c r="N945" s="44">
        <f t="shared" si="433"/>
        <v>0</v>
      </c>
    </row>
    <row r="946" spans="1:14" ht="19.5" hidden="1" thickTop="1" thickBot="1" x14ac:dyDescent="0.3">
      <c r="B946" s="3" t="str">
        <f t="shared" si="434"/>
        <v>b</v>
      </c>
      <c r="C946" s="1" t="s">
        <v>1</v>
      </c>
      <c r="D946" s="7" t="s">
        <v>7</v>
      </c>
      <c r="E946" s="18">
        <v>0</v>
      </c>
      <c r="F946" s="27">
        <f t="shared" si="432"/>
        <v>0</v>
      </c>
      <c r="G946" s="27"/>
      <c r="H946" s="27"/>
      <c r="I946" s="26"/>
      <c r="J946" s="27"/>
      <c r="L946" s="5" t="s">
        <v>164</v>
      </c>
      <c r="N946" s="44">
        <f t="shared" si="433"/>
        <v>0</v>
      </c>
    </row>
    <row r="947" spans="1:14" ht="19.5" thickTop="1" thickBot="1" x14ac:dyDescent="0.3">
      <c r="B947" s="3" t="str">
        <f t="shared" si="434"/>
        <v>a</v>
      </c>
      <c r="C947" s="1" t="s">
        <v>1</v>
      </c>
      <c r="D947" s="7" t="s">
        <v>8</v>
      </c>
      <c r="E947" s="18">
        <v>10500000</v>
      </c>
      <c r="F947" s="27">
        <f t="shared" si="432"/>
        <v>0</v>
      </c>
      <c r="G947" s="27"/>
      <c r="H947" s="27"/>
      <c r="I947" s="26"/>
      <c r="J947" s="27"/>
      <c r="L947" s="5" t="s">
        <v>164</v>
      </c>
      <c r="N947" s="44">
        <f t="shared" si="433"/>
        <v>10500000</v>
      </c>
    </row>
    <row r="948" spans="1:14" ht="19.5" hidden="1" thickTop="1" thickBot="1" x14ac:dyDescent="0.3">
      <c r="B948" s="3" t="str">
        <f t="shared" si="434"/>
        <v>b</v>
      </c>
      <c r="C948" s="1" t="s">
        <v>1</v>
      </c>
      <c r="D948" s="7" t="s">
        <v>9</v>
      </c>
      <c r="E948" s="18">
        <v>0</v>
      </c>
      <c r="F948" s="27">
        <f t="shared" si="432"/>
        <v>0</v>
      </c>
      <c r="G948" s="27"/>
      <c r="H948" s="27"/>
      <c r="I948" s="26"/>
      <c r="J948" s="27"/>
      <c r="L948" s="5" t="s">
        <v>164</v>
      </c>
      <c r="N948" s="44">
        <f t="shared" si="433"/>
        <v>0</v>
      </c>
    </row>
    <row r="949" spans="1:14" ht="19.5" hidden="1" thickTop="1" thickBot="1" x14ac:dyDescent="0.3">
      <c r="B949" s="3" t="str">
        <f t="shared" si="434"/>
        <v>b</v>
      </c>
      <c r="C949" s="1" t="s">
        <v>1</v>
      </c>
      <c r="D949" s="7" t="s">
        <v>10</v>
      </c>
      <c r="E949" s="18">
        <v>0</v>
      </c>
      <c r="F949" s="27">
        <f t="shared" si="432"/>
        <v>0</v>
      </c>
      <c r="G949" s="27"/>
      <c r="H949" s="27"/>
      <c r="I949" s="26"/>
      <c r="J949" s="27"/>
      <c r="L949" s="5" t="s">
        <v>164</v>
      </c>
      <c r="N949" s="44">
        <f t="shared" si="433"/>
        <v>0</v>
      </c>
    </row>
    <row r="950" spans="1:14" ht="19.5" hidden="1" thickTop="1" thickBot="1" x14ac:dyDescent="0.3">
      <c r="B950" s="3" t="str">
        <f t="shared" si="434"/>
        <v>b</v>
      </c>
      <c r="C950" s="1" t="s">
        <v>1</v>
      </c>
      <c r="D950" s="7" t="s">
        <v>11</v>
      </c>
      <c r="E950" s="18">
        <v>0</v>
      </c>
      <c r="F950" s="27">
        <f t="shared" si="432"/>
        <v>0</v>
      </c>
      <c r="G950" s="27"/>
      <c r="H950" s="27"/>
      <c r="I950" s="26"/>
      <c r="J950" s="27"/>
      <c r="L950" s="5" t="s">
        <v>164</v>
      </c>
      <c r="N950" s="44">
        <f t="shared" si="433"/>
        <v>0</v>
      </c>
    </row>
    <row r="951" spans="1:14" ht="19.5" hidden="1" thickTop="1" thickBot="1" x14ac:dyDescent="0.3">
      <c r="B951" s="3" t="str">
        <f t="shared" si="434"/>
        <v>b</v>
      </c>
      <c r="C951" s="1" t="s">
        <v>1</v>
      </c>
      <c r="D951" s="7" t="s">
        <v>12</v>
      </c>
      <c r="E951" s="18">
        <v>0</v>
      </c>
      <c r="F951" s="27">
        <f t="shared" si="432"/>
        <v>0</v>
      </c>
      <c r="G951" s="27"/>
      <c r="H951" s="27"/>
      <c r="I951" s="26"/>
      <c r="J951" s="27"/>
      <c r="L951" s="5" t="s">
        <v>164</v>
      </c>
      <c r="N951" s="44">
        <f t="shared" si="433"/>
        <v>0</v>
      </c>
    </row>
    <row r="952" spans="1:14" ht="19.5" thickTop="1" thickBot="1" x14ac:dyDescent="0.3">
      <c r="A952" s="5">
        <v>5</v>
      </c>
      <c r="B952" s="3" t="str">
        <f t="shared" si="434"/>
        <v>a</v>
      </c>
      <c r="C952" s="8" t="s">
        <v>140</v>
      </c>
      <c r="D952" s="9" t="s">
        <v>141</v>
      </c>
      <c r="E952" s="16">
        <f>E953+E961+E962+E963</f>
        <v>22751000</v>
      </c>
      <c r="F952" s="24">
        <f t="shared" si="432"/>
        <v>0</v>
      </c>
      <c r="G952" s="24">
        <f t="shared" ref="G952:J952" si="454">G953+G961+G962+G963</f>
        <v>0</v>
      </c>
      <c r="H952" s="24">
        <f t="shared" si="454"/>
        <v>0</v>
      </c>
      <c r="I952" s="24">
        <f t="shared" si="454"/>
        <v>0</v>
      </c>
      <c r="J952" s="24">
        <f t="shared" si="454"/>
        <v>0</v>
      </c>
      <c r="K952" s="5" t="s">
        <v>160</v>
      </c>
      <c r="L952" s="5" t="s">
        <v>167</v>
      </c>
      <c r="N952" s="44">
        <f t="shared" si="433"/>
        <v>22751000</v>
      </c>
    </row>
    <row r="953" spans="1:14" ht="19.5" thickTop="1" thickBot="1" x14ac:dyDescent="0.3">
      <c r="B953" s="3" t="str">
        <f t="shared" si="434"/>
        <v>a</v>
      </c>
      <c r="C953" s="1" t="s">
        <v>1</v>
      </c>
      <c r="D953" s="7" t="s">
        <v>2</v>
      </c>
      <c r="E953" s="17">
        <f>E954+E955+E956+E957+E958+E959+E960</f>
        <v>22721000</v>
      </c>
      <c r="F953" s="25">
        <f t="shared" si="432"/>
        <v>0</v>
      </c>
      <c r="G953" s="25">
        <f t="shared" ref="G953:J953" si="455">G954+G955+G956+G957+G958+G959+G960</f>
        <v>0</v>
      </c>
      <c r="H953" s="25">
        <f t="shared" si="455"/>
        <v>0</v>
      </c>
      <c r="I953" s="25">
        <f t="shared" si="455"/>
        <v>0</v>
      </c>
      <c r="J953" s="25">
        <f t="shared" si="455"/>
        <v>0</v>
      </c>
      <c r="K953" s="5" t="s">
        <v>160</v>
      </c>
      <c r="L953" s="5" t="s">
        <v>167</v>
      </c>
      <c r="N953" s="44">
        <f t="shared" si="433"/>
        <v>22721000</v>
      </c>
    </row>
    <row r="954" spans="1:14" ht="19.5" hidden="1" thickTop="1" thickBot="1" x14ac:dyDescent="0.3">
      <c r="B954" s="3" t="str">
        <f t="shared" si="434"/>
        <v>b</v>
      </c>
      <c r="C954" s="1" t="s">
        <v>1</v>
      </c>
      <c r="D954" s="7" t="s">
        <v>3</v>
      </c>
      <c r="E954" s="18">
        <v>0</v>
      </c>
      <c r="F954" s="27">
        <f t="shared" si="432"/>
        <v>0</v>
      </c>
      <c r="G954" s="27"/>
      <c r="H954" s="27"/>
      <c r="I954" s="26"/>
      <c r="J954" s="27"/>
      <c r="L954" s="5" t="s">
        <v>167</v>
      </c>
      <c r="N954" s="44">
        <f t="shared" si="433"/>
        <v>0</v>
      </c>
    </row>
    <row r="955" spans="1:14" ht="19.5" thickTop="1" thickBot="1" x14ac:dyDescent="0.3">
      <c r="B955" s="3" t="str">
        <f t="shared" si="434"/>
        <v>a</v>
      </c>
      <c r="C955" s="1" t="s">
        <v>1</v>
      </c>
      <c r="D955" s="7" t="s">
        <v>4</v>
      </c>
      <c r="E955" s="18">
        <v>20758000</v>
      </c>
      <c r="F955" s="27">
        <f t="shared" si="432"/>
        <v>0</v>
      </c>
      <c r="G955" s="27"/>
      <c r="H955" s="27"/>
      <c r="I955" s="26"/>
      <c r="J955" s="27"/>
      <c r="L955" s="5" t="s">
        <v>167</v>
      </c>
      <c r="N955" s="44">
        <f t="shared" si="433"/>
        <v>20758000</v>
      </c>
    </row>
    <row r="956" spans="1:14" ht="19.5" hidden="1" thickTop="1" thickBot="1" x14ac:dyDescent="0.3">
      <c r="B956" s="3" t="str">
        <f t="shared" si="434"/>
        <v>b</v>
      </c>
      <c r="C956" s="1" t="s">
        <v>1</v>
      </c>
      <c r="D956" s="7" t="s">
        <v>5</v>
      </c>
      <c r="E956" s="18">
        <v>0</v>
      </c>
      <c r="F956" s="27">
        <f t="shared" si="432"/>
        <v>0</v>
      </c>
      <c r="G956" s="27"/>
      <c r="H956" s="27"/>
      <c r="I956" s="26"/>
      <c r="J956" s="27"/>
      <c r="L956" s="5" t="s">
        <v>167</v>
      </c>
      <c r="N956" s="44">
        <f t="shared" si="433"/>
        <v>0</v>
      </c>
    </row>
    <row r="957" spans="1:14" ht="19.5" hidden="1" thickTop="1" thickBot="1" x14ac:dyDescent="0.3">
      <c r="B957" s="3" t="str">
        <f t="shared" si="434"/>
        <v>b</v>
      </c>
      <c r="C957" s="1" t="s">
        <v>1</v>
      </c>
      <c r="D957" s="7" t="s">
        <v>6</v>
      </c>
      <c r="E957" s="18">
        <v>0</v>
      </c>
      <c r="F957" s="27">
        <f t="shared" si="432"/>
        <v>0</v>
      </c>
      <c r="G957" s="27"/>
      <c r="H957" s="27"/>
      <c r="I957" s="26"/>
      <c r="J957" s="27"/>
      <c r="L957" s="5" t="s">
        <v>167</v>
      </c>
      <c r="N957" s="44">
        <f t="shared" si="433"/>
        <v>0</v>
      </c>
    </row>
    <row r="958" spans="1:14" ht="19.5" hidden="1" thickTop="1" thickBot="1" x14ac:dyDescent="0.3">
      <c r="B958" s="3" t="str">
        <f t="shared" si="434"/>
        <v>b</v>
      </c>
      <c r="C958" s="1" t="s">
        <v>1</v>
      </c>
      <c r="D958" s="7" t="s">
        <v>7</v>
      </c>
      <c r="E958" s="18">
        <v>0</v>
      </c>
      <c r="F958" s="27">
        <f t="shared" si="432"/>
        <v>0</v>
      </c>
      <c r="G958" s="27"/>
      <c r="H958" s="27"/>
      <c r="I958" s="26"/>
      <c r="J958" s="27"/>
      <c r="L958" s="5" t="s">
        <v>167</v>
      </c>
      <c r="N958" s="44">
        <f t="shared" si="433"/>
        <v>0</v>
      </c>
    </row>
    <row r="959" spans="1:14" ht="19.5" thickTop="1" thickBot="1" x14ac:dyDescent="0.3">
      <c r="B959" s="3" t="str">
        <f t="shared" si="434"/>
        <v>a</v>
      </c>
      <c r="C959" s="1" t="s">
        <v>1</v>
      </c>
      <c r="D959" s="7" t="s">
        <v>8</v>
      </c>
      <c r="E959" s="18">
        <v>1303000</v>
      </c>
      <c r="F959" s="27">
        <f t="shared" si="432"/>
        <v>0</v>
      </c>
      <c r="G959" s="27"/>
      <c r="H959" s="27"/>
      <c r="I959" s="26"/>
      <c r="J959" s="27"/>
      <c r="L959" s="5" t="s">
        <v>167</v>
      </c>
      <c r="N959" s="44">
        <f t="shared" si="433"/>
        <v>1303000</v>
      </c>
    </row>
    <row r="960" spans="1:14" ht="19.5" thickTop="1" thickBot="1" x14ac:dyDescent="0.3">
      <c r="B960" s="3" t="str">
        <f t="shared" si="434"/>
        <v>a</v>
      </c>
      <c r="C960" s="1" t="s">
        <v>1</v>
      </c>
      <c r="D960" s="7" t="s">
        <v>9</v>
      </c>
      <c r="E960" s="18">
        <v>660000</v>
      </c>
      <c r="F960" s="27">
        <f t="shared" ref="F960:F1023" si="456">G960+H960+I960+J960</f>
        <v>0</v>
      </c>
      <c r="G960" s="27"/>
      <c r="H960" s="27"/>
      <c r="I960" s="26"/>
      <c r="J960" s="27"/>
      <c r="L960" s="5" t="s">
        <v>167</v>
      </c>
      <c r="N960" s="44">
        <f t="shared" ref="N960:N1023" si="457">E960-F960</f>
        <v>660000</v>
      </c>
    </row>
    <row r="961" spans="1:14" ht="19.5" thickTop="1" thickBot="1" x14ac:dyDescent="0.3">
      <c r="B961" s="3" t="str">
        <f t="shared" si="434"/>
        <v>a</v>
      </c>
      <c r="C961" s="1" t="s">
        <v>1</v>
      </c>
      <c r="D961" s="7" t="s">
        <v>10</v>
      </c>
      <c r="E961" s="18">
        <v>30000</v>
      </c>
      <c r="F961" s="27">
        <f t="shared" si="456"/>
        <v>0</v>
      </c>
      <c r="G961" s="27"/>
      <c r="H961" s="27"/>
      <c r="I961" s="26"/>
      <c r="J961" s="27"/>
      <c r="L961" s="5" t="s">
        <v>167</v>
      </c>
      <c r="N961" s="44">
        <f t="shared" si="457"/>
        <v>30000</v>
      </c>
    </row>
    <row r="962" spans="1:14" ht="19.5" hidden="1" thickTop="1" thickBot="1" x14ac:dyDescent="0.3">
      <c r="B962" s="3" t="str">
        <f t="shared" si="434"/>
        <v>b</v>
      </c>
      <c r="C962" s="1" t="s">
        <v>1</v>
      </c>
      <c r="D962" s="7" t="s">
        <v>11</v>
      </c>
      <c r="E962" s="18">
        <v>0</v>
      </c>
      <c r="F962" s="27">
        <f t="shared" si="456"/>
        <v>0</v>
      </c>
      <c r="G962" s="27"/>
      <c r="H962" s="27"/>
      <c r="I962" s="26"/>
      <c r="J962" s="27"/>
      <c r="L962" s="5" t="s">
        <v>167</v>
      </c>
      <c r="N962" s="44">
        <f t="shared" si="457"/>
        <v>0</v>
      </c>
    </row>
    <row r="963" spans="1:14" ht="19.5" hidden="1" thickTop="1" thickBot="1" x14ac:dyDescent="0.3">
      <c r="B963" s="3" t="str">
        <f t="shared" si="434"/>
        <v>b</v>
      </c>
      <c r="C963" s="1" t="s">
        <v>1</v>
      </c>
      <c r="D963" s="7" t="s">
        <v>12</v>
      </c>
      <c r="E963" s="18">
        <v>0</v>
      </c>
      <c r="F963" s="27">
        <f t="shared" si="456"/>
        <v>0</v>
      </c>
      <c r="G963" s="27"/>
      <c r="H963" s="27"/>
      <c r="I963" s="26"/>
      <c r="J963" s="27"/>
      <c r="L963" s="5" t="s">
        <v>167</v>
      </c>
      <c r="N963" s="44">
        <f t="shared" si="457"/>
        <v>0</v>
      </c>
    </row>
    <row r="964" spans="1:14" ht="19.5" thickTop="1" thickBot="1" x14ac:dyDescent="0.3">
      <c r="A964" s="5">
        <v>4</v>
      </c>
      <c r="B964" s="3" t="str">
        <f t="shared" si="434"/>
        <v>a</v>
      </c>
      <c r="C964" s="8" t="s">
        <v>142</v>
      </c>
      <c r="D964" s="9" t="s">
        <v>143</v>
      </c>
      <c r="E964" s="16">
        <f>E965+E973+E974+E975</f>
        <v>26000000</v>
      </c>
      <c r="F964" s="24">
        <f t="shared" si="456"/>
        <v>0</v>
      </c>
      <c r="G964" s="24">
        <f t="shared" ref="G964:J964" si="458">G965+G973+G974+G975</f>
        <v>0</v>
      </c>
      <c r="H964" s="24">
        <f t="shared" si="458"/>
        <v>0</v>
      </c>
      <c r="I964" s="24">
        <f t="shared" si="458"/>
        <v>0</v>
      </c>
      <c r="J964" s="24">
        <f t="shared" si="458"/>
        <v>0</v>
      </c>
      <c r="K964" s="5" t="s">
        <v>160</v>
      </c>
      <c r="L964" s="5" t="s">
        <v>164</v>
      </c>
      <c r="N964" s="44">
        <f t="shared" si="457"/>
        <v>26000000</v>
      </c>
    </row>
    <row r="965" spans="1:14" ht="19.5" thickTop="1" thickBot="1" x14ac:dyDescent="0.3">
      <c r="B965" s="3" t="str">
        <f t="shared" ref="B965:B1028" si="459">IF((E965+F965+G965+H965+J965+I965)&gt;0,"a","b")</f>
        <v>a</v>
      </c>
      <c r="C965" s="1" t="s">
        <v>1</v>
      </c>
      <c r="D965" s="7" t="s">
        <v>2</v>
      </c>
      <c r="E965" s="17">
        <f>E966+E967+E968+E969+E970+E971+E972</f>
        <v>26000000</v>
      </c>
      <c r="F965" s="25">
        <f t="shared" si="456"/>
        <v>0</v>
      </c>
      <c r="G965" s="25">
        <f t="shared" ref="G965:J965" si="460">G966+G967+G968+G969+G970+G971+G972</f>
        <v>0</v>
      </c>
      <c r="H965" s="25">
        <f t="shared" si="460"/>
        <v>0</v>
      </c>
      <c r="I965" s="25">
        <f t="shared" si="460"/>
        <v>0</v>
      </c>
      <c r="J965" s="25">
        <f t="shared" si="460"/>
        <v>0</v>
      </c>
      <c r="K965" s="5" t="s">
        <v>160</v>
      </c>
      <c r="L965" s="5" t="s">
        <v>164</v>
      </c>
      <c r="N965" s="44">
        <f t="shared" si="457"/>
        <v>26000000</v>
      </c>
    </row>
    <row r="966" spans="1:14" ht="19.5" hidden="1" thickTop="1" thickBot="1" x14ac:dyDescent="0.3">
      <c r="B966" s="3" t="str">
        <f t="shared" si="459"/>
        <v>b</v>
      </c>
      <c r="C966" s="1" t="s">
        <v>1</v>
      </c>
      <c r="D966" s="7" t="s">
        <v>3</v>
      </c>
      <c r="E966" s="18">
        <v>0</v>
      </c>
      <c r="F966" s="27">
        <f t="shared" si="456"/>
        <v>0</v>
      </c>
      <c r="G966" s="27"/>
      <c r="H966" s="27"/>
      <c r="I966" s="26"/>
      <c r="J966" s="27"/>
      <c r="L966" s="5" t="s">
        <v>164</v>
      </c>
      <c r="N966" s="44">
        <f t="shared" si="457"/>
        <v>0</v>
      </c>
    </row>
    <row r="967" spans="1:14" ht="19.5" thickTop="1" thickBot="1" x14ac:dyDescent="0.3">
      <c r="B967" s="3" t="str">
        <f t="shared" si="459"/>
        <v>a</v>
      </c>
      <c r="C967" s="1" t="s">
        <v>1</v>
      </c>
      <c r="D967" s="7" t="s">
        <v>4</v>
      </c>
      <c r="E967" s="18">
        <v>10000</v>
      </c>
      <c r="F967" s="27">
        <f t="shared" si="456"/>
        <v>0</v>
      </c>
      <c r="G967" s="27"/>
      <c r="H967" s="27"/>
      <c r="I967" s="26"/>
      <c r="J967" s="27"/>
      <c r="L967" s="5" t="s">
        <v>164</v>
      </c>
      <c r="N967" s="44">
        <f t="shared" si="457"/>
        <v>10000</v>
      </c>
    </row>
    <row r="968" spans="1:14" ht="19.5" hidden="1" thickTop="1" thickBot="1" x14ac:dyDescent="0.3">
      <c r="B968" s="3" t="str">
        <f t="shared" si="459"/>
        <v>b</v>
      </c>
      <c r="C968" s="1" t="s">
        <v>1</v>
      </c>
      <c r="D968" s="7" t="s">
        <v>5</v>
      </c>
      <c r="E968" s="18">
        <v>0</v>
      </c>
      <c r="F968" s="27">
        <f t="shared" si="456"/>
        <v>0</v>
      </c>
      <c r="G968" s="27"/>
      <c r="H968" s="27"/>
      <c r="I968" s="26"/>
      <c r="J968" s="27"/>
      <c r="L968" s="5" t="s">
        <v>164</v>
      </c>
      <c r="N968" s="44">
        <f t="shared" si="457"/>
        <v>0</v>
      </c>
    </row>
    <row r="969" spans="1:14" ht="19.5" hidden="1" thickTop="1" thickBot="1" x14ac:dyDescent="0.3">
      <c r="B969" s="3" t="str">
        <f t="shared" si="459"/>
        <v>b</v>
      </c>
      <c r="C969" s="1" t="s">
        <v>1</v>
      </c>
      <c r="D969" s="7" t="s">
        <v>6</v>
      </c>
      <c r="E969" s="18">
        <v>0</v>
      </c>
      <c r="F969" s="27">
        <f t="shared" si="456"/>
        <v>0</v>
      </c>
      <c r="G969" s="27"/>
      <c r="H969" s="27"/>
      <c r="I969" s="26"/>
      <c r="J969" s="27"/>
      <c r="L969" s="5" t="s">
        <v>164</v>
      </c>
      <c r="N969" s="44">
        <f t="shared" si="457"/>
        <v>0</v>
      </c>
    </row>
    <row r="970" spans="1:14" ht="19.5" hidden="1" thickTop="1" thickBot="1" x14ac:dyDescent="0.3">
      <c r="B970" s="3" t="str">
        <f t="shared" si="459"/>
        <v>b</v>
      </c>
      <c r="C970" s="1" t="s">
        <v>1</v>
      </c>
      <c r="D970" s="7" t="s">
        <v>7</v>
      </c>
      <c r="E970" s="18">
        <v>0</v>
      </c>
      <c r="F970" s="27">
        <f t="shared" si="456"/>
        <v>0</v>
      </c>
      <c r="G970" s="27"/>
      <c r="H970" s="27"/>
      <c r="I970" s="26"/>
      <c r="J970" s="27"/>
      <c r="L970" s="5" t="s">
        <v>164</v>
      </c>
      <c r="N970" s="44">
        <f t="shared" si="457"/>
        <v>0</v>
      </c>
    </row>
    <row r="971" spans="1:14" ht="19.5" thickTop="1" thickBot="1" x14ac:dyDescent="0.3">
      <c r="B971" s="3" t="str">
        <f t="shared" si="459"/>
        <v>a</v>
      </c>
      <c r="C971" s="1" t="s">
        <v>1</v>
      </c>
      <c r="D971" s="7" t="s">
        <v>8</v>
      </c>
      <c r="E971" s="18">
        <v>25990000</v>
      </c>
      <c r="F971" s="27">
        <f t="shared" si="456"/>
        <v>0</v>
      </c>
      <c r="G971" s="27"/>
      <c r="H971" s="27"/>
      <c r="I971" s="27"/>
      <c r="J971" s="27"/>
      <c r="L971" s="5" t="s">
        <v>164</v>
      </c>
      <c r="N971" s="44">
        <f t="shared" si="457"/>
        <v>25990000</v>
      </c>
    </row>
    <row r="972" spans="1:14" ht="19.5" hidden="1" thickTop="1" thickBot="1" x14ac:dyDescent="0.3">
      <c r="B972" s="3" t="str">
        <f t="shared" si="459"/>
        <v>b</v>
      </c>
      <c r="C972" s="1" t="s">
        <v>1</v>
      </c>
      <c r="D972" s="7" t="s">
        <v>9</v>
      </c>
      <c r="E972" s="18">
        <v>0</v>
      </c>
      <c r="F972" s="27">
        <f t="shared" si="456"/>
        <v>0</v>
      </c>
      <c r="G972" s="27"/>
      <c r="H972" s="27"/>
      <c r="I972" s="26"/>
      <c r="J972" s="27"/>
      <c r="L972" s="5" t="s">
        <v>164</v>
      </c>
      <c r="N972" s="44">
        <f t="shared" si="457"/>
        <v>0</v>
      </c>
    </row>
    <row r="973" spans="1:14" ht="19.5" hidden="1" thickTop="1" thickBot="1" x14ac:dyDescent="0.3">
      <c r="B973" s="3" t="str">
        <f t="shared" si="459"/>
        <v>b</v>
      </c>
      <c r="C973" s="1" t="s">
        <v>1</v>
      </c>
      <c r="D973" s="7" t="s">
        <v>10</v>
      </c>
      <c r="E973" s="18">
        <v>0</v>
      </c>
      <c r="F973" s="27">
        <f t="shared" si="456"/>
        <v>0</v>
      </c>
      <c r="G973" s="27"/>
      <c r="H973" s="27"/>
      <c r="I973" s="26"/>
      <c r="J973" s="27"/>
      <c r="L973" s="5" t="s">
        <v>164</v>
      </c>
      <c r="N973" s="44">
        <f t="shared" si="457"/>
        <v>0</v>
      </c>
    </row>
    <row r="974" spans="1:14" ht="19.5" hidden="1" thickTop="1" thickBot="1" x14ac:dyDescent="0.3">
      <c r="B974" s="3" t="str">
        <f t="shared" si="459"/>
        <v>b</v>
      </c>
      <c r="C974" s="1" t="s">
        <v>1</v>
      </c>
      <c r="D974" s="7" t="s">
        <v>11</v>
      </c>
      <c r="E974" s="18">
        <v>0</v>
      </c>
      <c r="F974" s="27">
        <f t="shared" si="456"/>
        <v>0</v>
      </c>
      <c r="G974" s="27"/>
      <c r="H974" s="27"/>
      <c r="I974" s="26"/>
      <c r="J974" s="27"/>
      <c r="L974" s="5" t="s">
        <v>164</v>
      </c>
      <c r="N974" s="44">
        <f t="shared" si="457"/>
        <v>0</v>
      </c>
    </row>
    <row r="975" spans="1:14" ht="19.5" hidden="1" thickTop="1" thickBot="1" x14ac:dyDescent="0.3">
      <c r="B975" s="3" t="str">
        <f t="shared" si="459"/>
        <v>b</v>
      </c>
      <c r="C975" s="1" t="s">
        <v>1</v>
      </c>
      <c r="D975" s="7" t="s">
        <v>12</v>
      </c>
      <c r="E975" s="18">
        <v>0</v>
      </c>
      <c r="F975" s="27">
        <f t="shared" si="456"/>
        <v>0</v>
      </c>
      <c r="G975" s="27"/>
      <c r="H975" s="27"/>
      <c r="I975" s="26"/>
      <c r="J975" s="27"/>
      <c r="L975" s="5" t="s">
        <v>164</v>
      </c>
      <c r="N975" s="44">
        <f t="shared" si="457"/>
        <v>0</v>
      </c>
    </row>
    <row r="976" spans="1:14" ht="19.5" thickTop="1" thickBot="1" x14ac:dyDescent="0.3">
      <c r="A976" s="5">
        <v>4</v>
      </c>
      <c r="B976" s="3" t="str">
        <f t="shared" si="459"/>
        <v>a</v>
      </c>
      <c r="C976" s="8" t="s">
        <v>144</v>
      </c>
      <c r="D976" s="9" t="s">
        <v>145</v>
      </c>
      <c r="E976" s="16">
        <f>E977+E985+E986+E987</f>
        <v>20000000</v>
      </c>
      <c r="F976" s="24">
        <f t="shared" si="456"/>
        <v>0</v>
      </c>
      <c r="G976" s="24">
        <f t="shared" ref="G976:J976" si="461">G977+G985+G986+G987</f>
        <v>0</v>
      </c>
      <c r="H976" s="24">
        <f t="shared" si="461"/>
        <v>0</v>
      </c>
      <c r="I976" s="24">
        <f t="shared" si="461"/>
        <v>0</v>
      </c>
      <c r="J976" s="24">
        <f t="shared" si="461"/>
        <v>0</v>
      </c>
      <c r="K976" s="5" t="s">
        <v>160</v>
      </c>
      <c r="L976" s="5" t="s">
        <v>164</v>
      </c>
      <c r="N976" s="44">
        <f t="shared" si="457"/>
        <v>20000000</v>
      </c>
    </row>
    <row r="977" spans="1:14" ht="19.5" thickTop="1" thickBot="1" x14ac:dyDescent="0.3">
      <c r="B977" s="3" t="str">
        <f t="shared" si="459"/>
        <v>a</v>
      </c>
      <c r="C977" s="1" t="s">
        <v>1</v>
      </c>
      <c r="D977" s="7" t="s">
        <v>2</v>
      </c>
      <c r="E977" s="17">
        <f>E978+E979+E980+E981+E982+E983+E984</f>
        <v>20000000</v>
      </c>
      <c r="F977" s="25">
        <f t="shared" si="456"/>
        <v>0</v>
      </c>
      <c r="G977" s="25">
        <f t="shared" ref="G977:J977" si="462">G978+G979+G980+G981+G982+G983+G984</f>
        <v>0</v>
      </c>
      <c r="H977" s="25">
        <f t="shared" si="462"/>
        <v>0</v>
      </c>
      <c r="I977" s="25">
        <f t="shared" si="462"/>
        <v>0</v>
      </c>
      <c r="J977" s="25">
        <f t="shared" si="462"/>
        <v>0</v>
      </c>
      <c r="K977" s="5" t="s">
        <v>160</v>
      </c>
      <c r="L977" s="5" t="s">
        <v>164</v>
      </c>
      <c r="N977" s="44">
        <f t="shared" si="457"/>
        <v>20000000</v>
      </c>
    </row>
    <row r="978" spans="1:14" ht="19.5" hidden="1" thickTop="1" thickBot="1" x14ac:dyDescent="0.3">
      <c r="B978" s="3" t="str">
        <f t="shared" si="459"/>
        <v>b</v>
      </c>
      <c r="C978" s="1" t="s">
        <v>1</v>
      </c>
      <c r="D978" s="7" t="s">
        <v>3</v>
      </c>
      <c r="E978" s="18">
        <v>0</v>
      </c>
      <c r="F978" s="27">
        <f t="shared" si="456"/>
        <v>0</v>
      </c>
      <c r="G978" s="27"/>
      <c r="H978" s="27"/>
      <c r="I978" s="26"/>
      <c r="J978" s="27"/>
      <c r="L978" s="5" t="s">
        <v>164</v>
      </c>
      <c r="N978" s="44">
        <f t="shared" si="457"/>
        <v>0</v>
      </c>
    </row>
    <row r="979" spans="1:14" ht="19.5" thickTop="1" thickBot="1" x14ac:dyDescent="0.3">
      <c r="B979" s="3" t="str">
        <f t="shared" si="459"/>
        <v>a</v>
      </c>
      <c r="C979" s="1" t="s">
        <v>1</v>
      </c>
      <c r="D979" s="7" t="s">
        <v>4</v>
      </c>
      <c r="E979" s="18">
        <v>20000</v>
      </c>
      <c r="F979" s="27">
        <f t="shared" si="456"/>
        <v>0</v>
      </c>
      <c r="G979" s="27"/>
      <c r="H979" s="27"/>
      <c r="I979" s="26"/>
      <c r="J979" s="27"/>
      <c r="L979" s="5" t="s">
        <v>164</v>
      </c>
      <c r="N979" s="44">
        <f t="shared" si="457"/>
        <v>20000</v>
      </c>
    </row>
    <row r="980" spans="1:14" ht="19.5" hidden="1" thickTop="1" thickBot="1" x14ac:dyDescent="0.3">
      <c r="B980" s="3" t="str">
        <f t="shared" si="459"/>
        <v>b</v>
      </c>
      <c r="C980" s="1" t="s">
        <v>1</v>
      </c>
      <c r="D980" s="7" t="s">
        <v>5</v>
      </c>
      <c r="E980" s="18">
        <v>0</v>
      </c>
      <c r="F980" s="27">
        <f t="shared" si="456"/>
        <v>0</v>
      </c>
      <c r="G980" s="27"/>
      <c r="H980" s="27"/>
      <c r="I980" s="26"/>
      <c r="J980" s="27"/>
      <c r="L980" s="5" t="s">
        <v>164</v>
      </c>
      <c r="N980" s="44">
        <f t="shared" si="457"/>
        <v>0</v>
      </c>
    </row>
    <row r="981" spans="1:14" ht="19.5" hidden="1" thickTop="1" thickBot="1" x14ac:dyDescent="0.3">
      <c r="B981" s="3" t="str">
        <f t="shared" si="459"/>
        <v>b</v>
      </c>
      <c r="C981" s="1" t="s">
        <v>1</v>
      </c>
      <c r="D981" s="7" t="s">
        <v>6</v>
      </c>
      <c r="E981" s="18">
        <v>0</v>
      </c>
      <c r="F981" s="27">
        <f t="shared" si="456"/>
        <v>0</v>
      </c>
      <c r="G981" s="27"/>
      <c r="H981" s="27"/>
      <c r="I981" s="26"/>
      <c r="J981" s="27"/>
      <c r="L981" s="5" t="s">
        <v>164</v>
      </c>
      <c r="N981" s="44">
        <f t="shared" si="457"/>
        <v>0</v>
      </c>
    </row>
    <row r="982" spans="1:14" ht="19.5" hidden="1" thickTop="1" thickBot="1" x14ac:dyDescent="0.3">
      <c r="B982" s="3" t="str">
        <f t="shared" si="459"/>
        <v>b</v>
      </c>
      <c r="C982" s="1" t="s">
        <v>1</v>
      </c>
      <c r="D982" s="7" t="s">
        <v>7</v>
      </c>
      <c r="E982" s="18">
        <v>0</v>
      </c>
      <c r="F982" s="27">
        <f t="shared" si="456"/>
        <v>0</v>
      </c>
      <c r="G982" s="27"/>
      <c r="H982" s="27"/>
      <c r="I982" s="26"/>
      <c r="J982" s="27"/>
      <c r="L982" s="5" t="s">
        <v>164</v>
      </c>
      <c r="N982" s="44">
        <f t="shared" si="457"/>
        <v>0</v>
      </c>
    </row>
    <row r="983" spans="1:14" ht="19.5" thickTop="1" thickBot="1" x14ac:dyDescent="0.3">
      <c r="B983" s="3" t="str">
        <f t="shared" si="459"/>
        <v>a</v>
      </c>
      <c r="C983" s="1" t="s">
        <v>1</v>
      </c>
      <c r="D983" s="7" t="s">
        <v>8</v>
      </c>
      <c r="E983" s="18">
        <v>19980000</v>
      </c>
      <c r="F983" s="27">
        <f t="shared" si="456"/>
        <v>0</v>
      </c>
      <c r="G983" s="27"/>
      <c r="H983" s="27"/>
      <c r="I983" s="26"/>
      <c r="J983" s="27"/>
      <c r="L983" s="5" t="s">
        <v>164</v>
      </c>
      <c r="N983" s="44">
        <f t="shared" si="457"/>
        <v>19980000</v>
      </c>
    </row>
    <row r="984" spans="1:14" ht="19.5" hidden="1" thickTop="1" thickBot="1" x14ac:dyDescent="0.3">
      <c r="B984" s="3" t="str">
        <f t="shared" si="459"/>
        <v>b</v>
      </c>
      <c r="C984" s="1" t="s">
        <v>1</v>
      </c>
      <c r="D984" s="7" t="s">
        <v>9</v>
      </c>
      <c r="E984" s="18">
        <v>0</v>
      </c>
      <c r="F984" s="27">
        <f t="shared" si="456"/>
        <v>0</v>
      </c>
      <c r="G984" s="27"/>
      <c r="H984" s="27"/>
      <c r="I984" s="26"/>
      <c r="J984" s="27"/>
      <c r="L984" s="5" t="s">
        <v>164</v>
      </c>
      <c r="N984" s="44">
        <f t="shared" si="457"/>
        <v>0</v>
      </c>
    </row>
    <row r="985" spans="1:14" ht="19.5" hidden="1" thickTop="1" thickBot="1" x14ac:dyDescent="0.3">
      <c r="B985" s="3" t="str">
        <f t="shared" si="459"/>
        <v>b</v>
      </c>
      <c r="C985" s="1" t="s">
        <v>1</v>
      </c>
      <c r="D985" s="7" t="s">
        <v>10</v>
      </c>
      <c r="E985" s="18">
        <v>0</v>
      </c>
      <c r="F985" s="27">
        <f t="shared" si="456"/>
        <v>0</v>
      </c>
      <c r="G985" s="27"/>
      <c r="H985" s="27"/>
      <c r="I985" s="26"/>
      <c r="J985" s="27"/>
      <c r="L985" s="5" t="s">
        <v>164</v>
      </c>
      <c r="N985" s="44">
        <f t="shared" si="457"/>
        <v>0</v>
      </c>
    </row>
    <row r="986" spans="1:14" ht="19.5" hidden="1" thickTop="1" thickBot="1" x14ac:dyDescent="0.3">
      <c r="B986" s="3" t="str">
        <f t="shared" si="459"/>
        <v>b</v>
      </c>
      <c r="C986" s="1" t="s">
        <v>1</v>
      </c>
      <c r="D986" s="7" t="s">
        <v>11</v>
      </c>
      <c r="E986" s="18">
        <v>0</v>
      </c>
      <c r="F986" s="27">
        <f t="shared" si="456"/>
        <v>0</v>
      </c>
      <c r="G986" s="27"/>
      <c r="H986" s="27"/>
      <c r="I986" s="26"/>
      <c r="J986" s="27"/>
      <c r="L986" s="5" t="s">
        <v>164</v>
      </c>
      <c r="N986" s="44">
        <f t="shared" si="457"/>
        <v>0</v>
      </c>
    </row>
    <row r="987" spans="1:14" ht="19.5" hidden="1" thickTop="1" thickBot="1" x14ac:dyDescent="0.3">
      <c r="B987" s="3" t="str">
        <f t="shared" si="459"/>
        <v>b</v>
      </c>
      <c r="C987" s="1" t="s">
        <v>1</v>
      </c>
      <c r="D987" s="7" t="s">
        <v>12</v>
      </c>
      <c r="E987" s="18">
        <v>0</v>
      </c>
      <c r="F987" s="27">
        <f t="shared" si="456"/>
        <v>0</v>
      </c>
      <c r="G987" s="27"/>
      <c r="H987" s="27"/>
      <c r="I987" s="26"/>
      <c r="J987" s="27"/>
      <c r="L987" s="5" t="s">
        <v>164</v>
      </c>
      <c r="N987" s="44">
        <f t="shared" si="457"/>
        <v>0</v>
      </c>
    </row>
    <row r="988" spans="1:14" ht="31.5" thickTop="1" thickBot="1" x14ac:dyDescent="0.3">
      <c r="A988" s="5">
        <v>4</v>
      </c>
      <c r="B988" s="3" t="str">
        <f t="shared" si="459"/>
        <v>a</v>
      </c>
      <c r="C988" s="8" t="s">
        <v>146</v>
      </c>
      <c r="D988" s="9" t="s">
        <v>147</v>
      </c>
      <c r="E988" s="16">
        <f>E989+E997+E998+E999</f>
        <v>1000000</v>
      </c>
      <c r="F988" s="24">
        <f t="shared" si="456"/>
        <v>0</v>
      </c>
      <c r="G988" s="24">
        <f t="shared" ref="G988:J988" si="463">G989+G997+G998+G999</f>
        <v>0</v>
      </c>
      <c r="H988" s="24">
        <f t="shared" si="463"/>
        <v>0</v>
      </c>
      <c r="I988" s="24">
        <f t="shared" si="463"/>
        <v>0</v>
      </c>
      <c r="J988" s="24">
        <f t="shared" si="463"/>
        <v>0</v>
      </c>
      <c r="K988" s="5" t="s">
        <v>160</v>
      </c>
      <c r="L988" s="5" t="s">
        <v>164</v>
      </c>
      <c r="N988" s="44">
        <f t="shared" si="457"/>
        <v>1000000</v>
      </c>
    </row>
    <row r="989" spans="1:14" ht="19.5" thickTop="1" thickBot="1" x14ac:dyDescent="0.3">
      <c r="B989" s="3" t="str">
        <f t="shared" si="459"/>
        <v>a</v>
      </c>
      <c r="C989" s="1" t="s">
        <v>1</v>
      </c>
      <c r="D989" s="7" t="s">
        <v>2</v>
      </c>
      <c r="E989" s="17">
        <f>E990+E991+E992+E993+E994+E995+E996</f>
        <v>1000000</v>
      </c>
      <c r="F989" s="25">
        <f t="shared" si="456"/>
        <v>0</v>
      </c>
      <c r="G989" s="25">
        <f t="shared" ref="G989:J989" si="464">G990+G991+G992+G993+G994+G995+G996</f>
        <v>0</v>
      </c>
      <c r="H989" s="25">
        <f t="shared" si="464"/>
        <v>0</v>
      </c>
      <c r="I989" s="25">
        <f t="shared" si="464"/>
        <v>0</v>
      </c>
      <c r="J989" s="25">
        <f t="shared" si="464"/>
        <v>0</v>
      </c>
      <c r="K989" s="5" t="s">
        <v>160</v>
      </c>
      <c r="L989" s="5" t="s">
        <v>164</v>
      </c>
      <c r="N989" s="44">
        <f t="shared" si="457"/>
        <v>1000000</v>
      </c>
    </row>
    <row r="990" spans="1:14" ht="19.5" hidden="1" thickTop="1" thickBot="1" x14ac:dyDescent="0.3">
      <c r="B990" s="3" t="str">
        <f t="shared" si="459"/>
        <v>b</v>
      </c>
      <c r="C990" s="1" t="s">
        <v>1</v>
      </c>
      <c r="D990" s="7" t="s">
        <v>3</v>
      </c>
      <c r="E990" s="18">
        <v>0</v>
      </c>
      <c r="F990" s="27">
        <f t="shared" si="456"/>
        <v>0</v>
      </c>
      <c r="G990" s="27"/>
      <c r="H990" s="27"/>
      <c r="I990" s="26"/>
      <c r="J990" s="27"/>
      <c r="L990" s="5" t="s">
        <v>164</v>
      </c>
      <c r="N990" s="44">
        <f t="shared" si="457"/>
        <v>0</v>
      </c>
    </row>
    <row r="991" spans="1:14" ht="19.5" thickTop="1" thickBot="1" x14ac:dyDescent="0.3">
      <c r="B991" s="3" t="str">
        <f t="shared" si="459"/>
        <v>a</v>
      </c>
      <c r="C991" s="1" t="s">
        <v>1</v>
      </c>
      <c r="D991" s="7" t="s">
        <v>4</v>
      </c>
      <c r="E991" s="18">
        <v>1000000</v>
      </c>
      <c r="F991" s="27">
        <f t="shared" si="456"/>
        <v>0</v>
      </c>
      <c r="G991" s="27"/>
      <c r="H991" s="27"/>
      <c r="I991" s="26"/>
      <c r="J991" s="27"/>
      <c r="L991" s="5" t="s">
        <v>164</v>
      </c>
      <c r="N991" s="44">
        <f t="shared" si="457"/>
        <v>1000000</v>
      </c>
    </row>
    <row r="992" spans="1:14" ht="19.5" hidden="1" thickTop="1" thickBot="1" x14ac:dyDescent="0.3">
      <c r="B992" s="3" t="str">
        <f t="shared" si="459"/>
        <v>b</v>
      </c>
      <c r="C992" s="1" t="s">
        <v>1</v>
      </c>
      <c r="D992" s="7" t="s">
        <v>5</v>
      </c>
      <c r="E992" s="18">
        <v>0</v>
      </c>
      <c r="F992" s="27">
        <f t="shared" si="456"/>
        <v>0</v>
      </c>
      <c r="G992" s="27"/>
      <c r="H992" s="27"/>
      <c r="I992" s="26"/>
      <c r="J992" s="27"/>
      <c r="L992" s="5" t="s">
        <v>164</v>
      </c>
      <c r="N992" s="44">
        <f t="shared" si="457"/>
        <v>0</v>
      </c>
    </row>
    <row r="993" spans="1:14" ht="19.5" hidden="1" thickTop="1" thickBot="1" x14ac:dyDescent="0.3">
      <c r="B993" s="3" t="str">
        <f t="shared" si="459"/>
        <v>b</v>
      </c>
      <c r="C993" s="1" t="s">
        <v>1</v>
      </c>
      <c r="D993" s="7" t="s">
        <v>6</v>
      </c>
      <c r="E993" s="18">
        <v>0</v>
      </c>
      <c r="F993" s="27">
        <f t="shared" si="456"/>
        <v>0</v>
      </c>
      <c r="G993" s="27"/>
      <c r="H993" s="27"/>
      <c r="I993" s="26"/>
      <c r="J993" s="27"/>
      <c r="L993" s="5" t="s">
        <v>164</v>
      </c>
      <c r="N993" s="44">
        <f t="shared" si="457"/>
        <v>0</v>
      </c>
    </row>
    <row r="994" spans="1:14" ht="19.5" hidden="1" thickTop="1" thickBot="1" x14ac:dyDescent="0.3">
      <c r="B994" s="3" t="str">
        <f t="shared" si="459"/>
        <v>b</v>
      </c>
      <c r="C994" s="1" t="s">
        <v>1</v>
      </c>
      <c r="D994" s="7" t="s">
        <v>7</v>
      </c>
      <c r="E994" s="18">
        <v>0</v>
      </c>
      <c r="F994" s="27">
        <f t="shared" si="456"/>
        <v>0</v>
      </c>
      <c r="G994" s="27"/>
      <c r="H994" s="27"/>
      <c r="I994" s="26"/>
      <c r="J994" s="27"/>
      <c r="L994" s="5" t="s">
        <v>164</v>
      </c>
      <c r="N994" s="44">
        <f t="shared" si="457"/>
        <v>0</v>
      </c>
    </row>
    <row r="995" spans="1:14" ht="19.5" hidden="1" thickTop="1" thickBot="1" x14ac:dyDescent="0.3">
      <c r="B995" s="3" t="str">
        <f t="shared" si="459"/>
        <v>b</v>
      </c>
      <c r="C995" s="1" t="s">
        <v>1</v>
      </c>
      <c r="D995" s="7" t="s">
        <v>8</v>
      </c>
      <c r="E995" s="18">
        <v>0</v>
      </c>
      <c r="F995" s="27">
        <f t="shared" si="456"/>
        <v>0</v>
      </c>
      <c r="G995" s="27"/>
      <c r="H995" s="27"/>
      <c r="I995" s="26"/>
      <c r="J995" s="27"/>
      <c r="L995" s="5" t="s">
        <v>164</v>
      </c>
      <c r="N995" s="44">
        <f t="shared" si="457"/>
        <v>0</v>
      </c>
    </row>
    <row r="996" spans="1:14" ht="19.5" hidden="1" thickTop="1" thickBot="1" x14ac:dyDescent="0.3">
      <c r="B996" s="3" t="str">
        <f t="shared" si="459"/>
        <v>b</v>
      </c>
      <c r="C996" s="1" t="s">
        <v>1</v>
      </c>
      <c r="D996" s="7" t="s">
        <v>9</v>
      </c>
      <c r="E996" s="18">
        <v>0</v>
      </c>
      <c r="F996" s="27">
        <f t="shared" si="456"/>
        <v>0</v>
      </c>
      <c r="G996" s="27"/>
      <c r="H996" s="27"/>
      <c r="I996" s="26"/>
      <c r="J996" s="27"/>
      <c r="L996" s="5" t="s">
        <v>164</v>
      </c>
      <c r="N996" s="44">
        <f t="shared" si="457"/>
        <v>0</v>
      </c>
    </row>
    <row r="997" spans="1:14" ht="19.5" hidden="1" thickTop="1" thickBot="1" x14ac:dyDescent="0.3">
      <c r="B997" s="3" t="str">
        <f t="shared" si="459"/>
        <v>b</v>
      </c>
      <c r="C997" s="1" t="s">
        <v>1</v>
      </c>
      <c r="D997" s="7" t="s">
        <v>10</v>
      </c>
      <c r="E997" s="18">
        <v>0</v>
      </c>
      <c r="F997" s="27">
        <f t="shared" si="456"/>
        <v>0</v>
      </c>
      <c r="G997" s="27"/>
      <c r="H997" s="27"/>
      <c r="I997" s="26"/>
      <c r="J997" s="27"/>
      <c r="L997" s="5" t="s">
        <v>164</v>
      </c>
      <c r="N997" s="44">
        <f t="shared" si="457"/>
        <v>0</v>
      </c>
    </row>
    <row r="998" spans="1:14" ht="19.5" hidden="1" thickTop="1" thickBot="1" x14ac:dyDescent="0.3">
      <c r="B998" s="3" t="str">
        <f t="shared" si="459"/>
        <v>b</v>
      </c>
      <c r="C998" s="1" t="s">
        <v>1</v>
      </c>
      <c r="D998" s="7" t="s">
        <v>11</v>
      </c>
      <c r="E998" s="18">
        <v>0</v>
      </c>
      <c r="F998" s="27">
        <f t="shared" si="456"/>
        <v>0</v>
      </c>
      <c r="G998" s="27"/>
      <c r="H998" s="27"/>
      <c r="I998" s="26"/>
      <c r="J998" s="27"/>
      <c r="L998" s="5" t="s">
        <v>164</v>
      </c>
      <c r="N998" s="44">
        <f t="shared" si="457"/>
        <v>0</v>
      </c>
    </row>
    <row r="999" spans="1:14" ht="19.5" hidden="1" thickTop="1" thickBot="1" x14ac:dyDescent="0.3">
      <c r="B999" s="3" t="str">
        <f t="shared" si="459"/>
        <v>b</v>
      </c>
      <c r="C999" s="1" t="s">
        <v>1</v>
      </c>
      <c r="D999" s="7" t="s">
        <v>12</v>
      </c>
      <c r="E999" s="18">
        <v>0</v>
      </c>
      <c r="F999" s="27">
        <f t="shared" si="456"/>
        <v>0</v>
      </c>
      <c r="G999" s="27"/>
      <c r="H999" s="27"/>
      <c r="I999" s="26"/>
      <c r="J999" s="27"/>
      <c r="L999" s="5" t="s">
        <v>164</v>
      </c>
      <c r="N999" s="44">
        <f t="shared" si="457"/>
        <v>0</v>
      </c>
    </row>
    <row r="1000" spans="1:14" ht="19.5" thickTop="1" thickBot="1" x14ac:dyDescent="0.3">
      <c r="A1000" s="5">
        <v>3</v>
      </c>
      <c r="B1000" s="3" t="str">
        <f t="shared" si="459"/>
        <v>a</v>
      </c>
      <c r="C1000" s="8" t="s">
        <v>148</v>
      </c>
      <c r="D1000" s="9" t="s">
        <v>149</v>
      </c>
      <c r="E1000" s="16">
        <f>E1001+E1009+E1010+E1011</f>
        <v>1000000</v>
      </c>
      <c r="F1000" s="24">
        <f t="shared" si="456"/>
        <v>0</v>
      </c>
      <c r="G1000" s="24">
        <f t="shared" ref="G1000:J1000" si="465">G1001+G1009+G1010+G1011</f>
        <v>0</v>
      </c>
      <c r="H1000" s="24">
        <f t="shared" si="465"/>
        <v>0</v>
      </c>
      <c r="I1000" s="24">
        <f t="shared" si="465"/>
        <v>0</v>
      </c>
      <c r="J1000" s="24">
        <f t="shared" si="465"/>
        <v>0</v>
      </c>
      <c r="K1000" s="5" t="s">
        <v>160</v>
      </c>
      <c r="L1000" s="5" t="s">
        <v>161</v>
      </c>
      <c r="N1000" s="44">
        <f t="shared" si="457"/>
        <v>1000000</v>
      </c>
    </row>
    <row r="1001" spans="1:14" ht="19.5" thickTop="1" thickBot="1" x14ac:dyDescent="0.3">
      <c r="B1001" s="3" t="str">
        <f t="shared" si="459"/>
        <v>a</v>
      </c>
      <c r="C1001" s="1" t="s">
        <v>1</v>
      </c>
      <c r="D1001" s="7" t="s">
        <v>2</v>
      </c>
      <c r="E1001" s="17">
        <f>E1002+E1003+E1004+E1005+E1006+E1007+E1008</f>
        <v>1000000</v>
      </c>
      <c r="F1001" s="25">
        <f t="shared" si="456"/>
        <v>0</v>
      </c>
      <c r="G1001" s="25">
        <f t="shared" ref="G1001:J1001" si="466">G1002+G1003+G1004+G1005+G1006+G1007+G1008</f>
        <v>0</v>
      </c>
      <c r="H1001" s="25">
        <f t="shared" si="466"/>
        <v>0</v>
      </c>
      <c r="I1001" s="25">
        <f t="shared" si="466"/>
        <v>0</v>
      </c>
      <c r="J1001" s="25">
        <f t="shared" si="466"/>
        <v>0</v>
      </c>
      <c r="K1001" s="5" t="s">
        <v>160</v>
      </c>
      <c r="L1001" s="5" t="s">
        <v>161</v>
      </c>
      <c r="N1001" s="44">
        <f t="shared" si="457"/>
        <v>1000000</v>
      </c>
    </row>
    <row r="1002" spans="1:14" ht="19.5" hidden="1" thickTop="1" thickBot="1" x14ac:dyDescent="0.3">
      <c r="B1002" s="3" t="str">
        <f t="shared" si="459"/>
        <v>b</v>
      </c>
      <c r="C1002" s="1" t="s">
        <v>1</v>
      </c>
      <c r="D1002" s="7" t="s">
        <v>3</v>
      </c>
      <c r="E1002" s="17">
        <f>E1014+E1026</f>
        <v>0</v>
      </c>
      <c r="F1002" s="25">
        <f t="shared" si="456"/>
        <v>0</v>
      </c>
      <c r="G1002" s="25">
        <f t="shared" ref="G1002:J1002" si="467">G1014+G1026</f>
        <v>0</v>
      </c>
      <c r="H1002" s="25">
        <f t="shared" si="467"/>
        <v>0</v>
      </c>
      <c r="I1002" s="25">
        <f t="shared" si="467"/>
        <v>0</v>
      </c>
      <c r="J1002" s="25">
        <f t="shared" si="467"/>
        <v>0</v>
      </c>
      <c r="K1002" s="5" t="s">
        <v>160</v>
      </c>
      <c r="L1002" s="5" t="s">
        <v>161</v>
      </c>
      <c r="N1002" s="44">
        <f t="shared" si="457"/>
        <v>0</v>
      </c>
    </row>
    <row r="1003" spans="1:14" ht="19.5" thickTop="1" thickBot="1" x14ac:dyDescent="0.3">
      <c r="B1003" s="3" t="str">
        <f t="shared" si="459"/>
        <v>a</v>
      </c>
      <c r="C1003" s="1" t="s">
        <v>1</v>
      </c>
      <c r="D1003" s="7" t="s">
        <v>4</v>
      </c>
      <c r="E1003" s="17">
        <f t="shared" ref="E1003" si="468">E1015+E1027</f>
        <v>1000000</v>
      </c>
      <c r="F1003" s="25">
        <f t="shared" si="456"/>
        <v>0</v>
      </c>
      <c r="G1003" s="25">
        <f t="shared" ref="G1003:J1003" si="469">G1015+G1027</f>
        <v>0</v>
      </c>
      <c r="H1003" s="25">
        <f t="shared" si="469"/>
        <v>0</v>
      </c>
      <c r="I1003" s="25">
        <f t="shared" si="469"/>
        <v>0</v>
      </c>
      <c r="J1003" s="25">
        <f t="shared" si="469"/>
        <v>0</v>
      </c>
      <c r="K1003" s="5" t="s">
        <v>160</v>
      </c>
      <c r="L1003" s="5" t="s">
        <v>161</v>
      </c>
      <c r="N1003" s="44">
        <f t="shared" si="457"/>
        <v>1000000</v>
      </c>
    </row>
    <row r="1004" spans="1:14" ht="19.5" hidden="1" thickTop="1" thickBot="1" x14ac:dyDescent="0.3">
      <c r="B1004" s="3" t="str">
        <f t="shared" si="459"/>
        <v>b</v>
      </c>
      <c r="C1004" s="1" t="s">
        <v>1</v>
      </c>
      <c r="D1004" s="7" t="s">
        <v>5</v>
      </c>
      <c r="E1004" s="17">
        <f t="shared" ref="E1004" si="470">E1016+E1028</f>
        <v>0</v>
      </c>
      <c r="F1004" s="25">
        <f t="shared" si="456"/>
        <v>0</v>
      </c>
      <c r="G1004" s="25">
        <f t="shared" ref="G1004:J1004" si="471">G1016+G1028</f>
        <v>0</v>
      </c>
      <c r="H1004" s="25">
        <f t="shared" si="471"/>
        <v>0</v>
      </c>
      <c r="I1004" s="25">
        <f t="shared" si="471"/>
        <v>0</v>
      </c>
      <c r="J1004" s="25">
        <f t="shared" si="471"/>
        <v>0</v>
      </c>
      <c r="K1004" s="5" t="s">
        <v>160</v>
      </c>
      <c r="L1004" s="5" t="s">
        <v>161</v>
      </c>
      <c r="N1004" s="44">
        <f t="shared" si="457"/>
        <v>0</v>
      </c>
    </row>
    <row r="1005" spans="1:14" ht="19.5" hidden="1" thickTop="1" thickBot="1" x14ac:dyDescent="0.3">
      <c r="B1005" s="3" t="str">
        <f t="shared" si="459"/>
        <v>b</v>
      </c>
      <c r="C1005" s="1" t="s">
        <v>1</v>
      </c>
      <c r="D1005" s="7" t="s">
        <v>6</v>
      </c>
      <c r="E1005" s="17">
        <f t="shared" ref="E1005" si="472">E1017+E1029</f>
        <v>0</v>
      </c>
      <c r="F1005" s="25">
        <f t="shared" si="456"/>
        <v>0</v>
      </c>
      <c r="G1005" s="25">
        <f t="shared" ref="G1005:J1005" si="473">G1017+G1029</f>
        <v>0</v>
      </c>
      <c r="H1005" s="25">
        <f t="shared" si="473"/>
        <v>0</v>
      </c>
      <c r="I1005" s="25">
        <f t="shared" si="473"/>
        <v>0</v>
      </c>
      <c r="J1005" s="25">
        <f t="shared" si="473"/>
        <v>0</v>
      </c>
      <c r="K1005" s="5" t="s">
        <v>160</v>
      </c>
      <c r="L1005" s="5" t="s">
        <v>161</v>
      </c>
      <c r="N1005" s="44">
        <f t="shared" si="457"/>
        <v>0</v>
      </c>
    </row>
    <row r="1006" spans="1:14" ht="19.5" hidden="1" thickTop="1" thickBot="1" x14ac:dyDescent="0.3">
      <c r="B1006" s="3" t="str">
        <f t="shared" si="459"/>
        <v>b</v>
      </c>
      <c r="C1006" s="1" t="s">
        <v>1</v>
      </c>
      <c r="D1006" s="7" t="s">
        <v>7</v>
      </c>
      <c r="E1006" s="17">
        <f t="shared" ref="E1006" si="474">E1018+E1030</f>
        <v>0</v>
      </c>
      <c r="F1006" s="25">
        <f t="shared" si="456"/>
        <v>0</v>
      </c>
      <c r="G1006" s="25">
        <f t="shared" ref="G1006:J1006" si="475">G1018+G1030</f>
        <v>0</v>
      </c>
      <c r="H1006" s="25">
        <f t="shared" si="475"/>
        <v>0</v>
      </c>
      <c r="I1006" s="25">
        <f t="shared" si="475"/>
        <v>0</v>
      </c>
      <c r="J1006" s="25">
        <f t="shared" si="475"/>
        <v>0</v>
      </c>
      <c r="K1006" s="5" t="s">
        <v>160</v>
      </c>
      <c r="L1006" s="5" t="s">
        <v>161</v>
      </c>
      <c r="N1006" s="44">
        <f t="shared" si="457"/>
        <v>0</v>
      </c>
    </row>
    <row r="1007" spans="1:14" ht="19.5" hidden="1" thickTop="1" thickBot="1" x14ac:dyDescent="0.3">
      <c r="B1007" s="3" t="str">
        <f t="shared" si="459"/>
        <v>b</v>
      </c>
      <c r="C1007" s="1" t="s">
        <v>1</v>
      </c>
      <c r="D1007" s="7" t="s">
        <v>8</v>
      </c>
      <c r="E1007" s="17">
        <f t="shared" ref="E1007" si="476">E1019+E1031</f>
        <v>0</v>
      </c>
      <c r="F1007" s="25">
        <f t="shared" si="456"/>
        <v>0</v>
      </c>
      <c r="G1007" s="25">
        <f t="shared" ref="G1007:J1007" si="477">G1019+G1031</f>
        <v>0</v>
      </c>
      <c r="H1007" s="25">
        <f t="shared" si="477"/>
        <v>0</v>
      </c>
      <c r="I1007" s="25">
        <f t="shared" si="477"/>
        <v>0</v>
      </c>
      <c r="J1007" s="25">
        <f t="shared" si="477"/>
        <v>0</v>
      </c>
      <c r="K1007" s="5" t="s">
        <v>160</v>
      </c>
      <c r="L1007" s="5" t="s">
        <v>161</v>
      </c>
      <c r="N1007" s="44">
        <f t="shared" si="457"/>
        <v>0</v>
      </c>
    </row>
    <row r="1008" spans="1:14" ht="19.5" hidden="1" thickTop="1" thickBot="1" x14ac:dyDescent="0.3">
      <c r="B1008" s="3" t="str">
        <f t="shared" si="459"/>
        <v>b</v>
      </c>
      <c r="C1008" s="1" t="s">
        <v>1</v>
      </c>
      <c r="D1008" s="7" t="s">
        <v>9</v>
      </c>
      <c r="E1008" s="17">
        <f t="shared" ref="E1008" si="478">E1020+E1032</f>
        <v>0</v>
      </c>
      <c r="F1008" s="25">
        <f t="shared" si="456"/>
        <v>0</v>
      </c>
      <c r="G1008" s="25">
        <f t="shared" ref="G1008:J1008" si="479">G1020+G1032</f>
        <v>0</v>
      </c>
      <c r="H1008" s="25">
        <f t="shared" si="479"/>
        <v>0</v>
      </c>
      <c r="I1008" s="25">
        <f t="shared" si="479"/>
        <v>0</v>
      </c>
      <c r="J1008" s="25">
        <f t="shared" si="479"/>
        <v>0</v>
      </c>
      <c r="K1008" s="5" t="s">
        <v>160</v>
      </c>
      <c r="L1008" s="5" t="s">
        <v>161</v>
      </c>
      <c r="N1008" s="44">
        <f t="shared" si="457"/>
        <v>0</v>
      </c>
    </row>
    <row r="1009" spans="1:14" ht="19.5" hidden="1" thickTop="1" thickBot="1" x14ac:dyDescent="0.3">
      <c r="B1009" s="3" t="str">
        <f t="shared" si="459"/>
        <v>b</v>
      </c>
      <c r="C1009" s="1" t="s">
        <v>1</v>
      </c>
      <c r="D1009" s="7" t="s">
        <v>10</v>
      </c>
      <c r="E1009" s="17">
        <f t="shared" ref="E1009" si="480">E1021+E1033</f>
        <v>0</v>
      </c>
      <c r="F1009" s="25">
        <f t="shared" si="456"/>
        <v>0</v>
      </c>
      <c r="G1009" s="25">
        <f t="shared" ref="G1009:J1009" si="481">G1021+G1033</f>
        <v>0</v>
      </c>
      <c r="H1009" s="25">
        <f t="shared" si="481"/>
        <v>0</v>
      </c>
      <c r="I1009" s="25">
        <f t="shared" si="481"/>
        <v>0</v>
      </c>
      <c r="J1009" s="25">
        <f t="shared" si="481"/>
        <v>0</v>
      </c>
      <c r="K1009" s="5" t="s">
        <v>160</v>
      </c>
      <c r="L1009" s="5" t="s">
        <v>161</v>
      </c>
      <c r="N1009" s="44">
        <f t="shared" si="457"/>
        <v>0</v>
      </c>
    </row>
    <row r="1010" spans="1:14" ht="19.5" hidden="1" thickTop="1" thickBot="1" x14ac:dyDescent="0.3">
      <c r="B1010" s="3" t="str">
        <f t="shared" si="459"/>
        <v>b</v>
      </c>
      <c r="C1010" s="1" t="s">
        <v>1</v>
      </c>
      <c r="D1010" s="7" t="s">
        <v>11</v>
      </c>
      <c r="E1010" s="17">
        <f t="shared" ref="E1010" si="482">E1022+E1034</f>
        <v>0</v>
      </c>
      <c r="F1010" s="25">
        <f t="shared" si="456"/>
        <v>0</v>
      </c>
      <c r="G1010" s="25">
        <f t="shared" ref="G1010:J1010" si="483">G1022+G1034</f>
        <v>0</v>
      </c>
      <c r="H1010" s="25">
        <f t="shared" si="483"/>
        <v>0</v>
      </c>
      <c r="I1010" s="25">
        <f t="shared" si="483"/>
        <v>0</v>
      </c>
      <c r="J1010" s="25">
        <f t="shared" si="483"/>
        <v>0</v>
      </c>
      <c r="K1010" s="5" t="s">
        <v>160</v>
      </c>
      <c r="L1010" s="5" t="s">
        <v>161</v>
      </c>
      <c r="N1010" s="44">
        <f t="shared" si="457"/>
        <v>0</v>
      </c>
    </row>
    <row r="1011" spans="1:14" ht="19.5" hidden="1" thickTop="1" thickBot="1" x14ac:dyDescent="0.3">
      <c r="B1011" s="3" t="str">
        <f t="shared" si="459"/>
        <v>b</v>
      </c>
      <c r="C1011" s="1" t="s">
        <v>1</v>
      </c>
      <c r="D1011" s="7" t="s">
        <v>12</v>
      </c>
      <c r="E1011" s="17">
        <f t="shared" ref="E1011" si="484">E1023+E1035</f>
        <v>0</v>
      </c>
      <c r="F1011" s="25">
        <f t="shared" si="456"/>
        <v>0</v>
      </c>
      <c r="G1011" s="25">
        <f t="shared" ref="G1011:J1011" si="485">G1023+G1035</f>
        <v>0</v>
      </c>
      <c r="H1011" s="25">
        <f t="shared" si="485"/>
        <v>0</v>
      </c>
      <c r="I1011" s="25">
        <f t="shared" si="485"/>
        <v>0</v>
      </c>
      <c r="J1011" s="25">
        <f t="shared" si="485"/>
        <v>0</v>
      </c>
      <c r="K1011" s="5" t="s">
        <v>160</v>
      </c>
      <c r="L1011" s="5" t="s">
        <v>161</v>
      </c>
      <c r="N1011" s="44">
        <f t="shared" si="457"/>
        <v>0</v>
      </c>
    </row>
    <row r="1012" spans="1:14" ht="31.5" thickTop="1" thickBot="1" x14ac:dyDescent="0.3">
      <c r="A1012" s="5">
        <v>4</v>
      </c>
      <c r="B1012" s="3" t="str">
        <f t="shared" si="459"/>
        <v>a</v>
      </c>
      <c r="C1012" s="8" t="s">
        <v>150</v>
      </c>
      <c r="D1012" s="9" t="s">
        <v>151</v>
      </c>
      <c r="E1012" s="16">
        <f>E1013+E1021+E1022+E1023</f>
        <v>1000000</v>
      </c>
      <c r="F1012" s="24">
        <f t="shared" si="456"/>
        <v>0</v>
      </c>
      <c r="G1012" s="24">
        <f t="shared" ref="G1012:J1012" si="486">G1013+G1021+G1022+G1023</f>
        <v>0</v>
      </c>
      <c r="H1012" s="24">
        <f t="shared" si="486"/>
        <v>0</v>
      </c>
      <c r="I1012" s="24">
        <f t="shared" si="486"/>
        <v>0</v>
      </c>
      <c r="J1012" s="24">
        <f t="shared" si="486"/>
        <v>0</v>
      </c>
      <c r="K1012" s="5" t="s">
        <v>160</v>
      </c>
      <c r="L1012" s="5" t="s">
        <v>161</v>
      </c>
      <c r="N1012" s="44">
        <f t="shared" si="457"/>
        <v>1000000</v>
      </c>
    </row>
    <row r="1013" spans="1:14" ht="19.5" thickTop="1" thickBot="1" x14ac:dyDescent="0.3">
      <c r="B1013" s="3" t="str">
        <f t="shared" si="459"/>
        <v>a</v>
      </c>
      <c r="C1013" s="1" t="s">
        <v>1</v>
      </c>
      <c r="D1013" s="7" t="s">
        <v>2</v>
      </c>
      <c r="E1013" s="17">
        <f>E1014+E1015+E1016+E1017+E1018+E1019+E1020</f>
        <v>1000000</v>
      </c>
      <c r="F1013" s="25">
        <f t="shared" si="456"/>
        <v>0</v>
      </c>
      <c r="G1013" s="25">
        <f t="shared" ref="G1013:J1013" si="487">G1014+G1015+G1016+G1017+G1018+G1019+G1020</f>
        <v>0</v>
      </c>
      <c r="H1013" s="25">
        <f t="shared" si="487"/>
        <v>0</v>
      </c>
      <c r="I1013" s="25">
        <f t="shared" si="487"/>
        <v>0</v>
      </c>
      <c r="J1013" s="25">
        <f t="shared" si="487"/>
        <v>0</v>
      </c>
      <c r="K1013" s="5" t="s">
        <v>160</v>
      </c>
      <c r="L1013" s="5" t="s">
        <v>161</v>
      </c>
      <c r="N1013" s="44">
        <f t="shared" si="457"/>
        <v>1000000</v>
      </c>
    </row>
    <row r="1014" spans="1:14" ht="19.5" hidden="1" thickTop="1" thickBot="1" x14ac:dyDescent="0.3">
      <c r="B1014" s="3" t="str">
        <f t="shared" si="459"/>
        <v>b</v>
      </c>
      <c r="C1014" s="1" t="s">
        <v>1</v>
      </c>
      <c r="D1014" s="7" t="s">
        <v>3</v>
      </c>
      <c r="E1014" s="18">
        <v>0</v>
      </c>
      <c r="F1014" s="27">
        <f t="shared" si="456"/>
        <v>0</v>
      </c>
      <c r="G1014" s="27"/>
      <c r="H1014" s="27"/>
      <c r="I1014" s="26"/>
      <c r="J1014" s="27"/>
      <c r="L1014" s="5" t="s">
        <v>161</v>
      </c>
      <c r="N1014" s="44">
        <f t="shared" si="457"/>
        <v>0</v>
      </c>
    </row>
    <row r="1015" spans="1:14" ht="19.5" thickTop="1" thickBot="1" x14ac:dyDescent="0.3">
      <c r="B1015" s="3" t="str">
        <f t="shared" si="459"/>
        <v>a</v>
      </c>
      <c r="C1015" s="1" t="s">
        <v>1</v>
      </c>
      <c r="D1015" s="7" t="s">
        <v>4</v>
      </c>
      <c r="E1015" s="18">
        <v>1000000</v>
      </c>
      <c r="F1015" s="27">
        <f t="shared" si="456"/>
        <v>0</v>
      </c>
      <c r="G1015" s="27"/>
      <c r="H1015" s="27"/>
      <c r="I1015" s="26"/>
      <c r="J1015" s="27"/>
      <c r="L1015" s="5" t="s">
        <v>161</v>
      </c>
      <c r="N1015" s="44">
        <f t="shared" si="457"/>
        <v>1000000</v>
      </c>
    </row>
    <row r="1016" spans="1:14" ht="19.5" hidden="1" thickTop="1" thickBot="1" x14ac:dyDescent="0.3">
      <c r="B1016" s="3" t="str">
        <f t="shared" si="459"/>
        <v>b</v>
      </c>
      <c r="C1016" s="1" t="s">
        <v>1</v>
      </c>
      <c r="D1016" s="7" t="s">
        <v>5</v>
      </c>
      <c r="E1016" s="18">
        <v>0</v>
      </c>
      <c r="F1016" s="27">
        <f t="shared" si="456"/>
        <v>0</v>
      </c>
      <c r="G1016" s="27"/>
      <c r="H1016" s="27"/>
      <c r="I1016" s="26"/>
      <c r="J1016" s="27"/>
      <c r="L1016" s="5" t="s">
        <v>161</v>
      </c>
      <c r="N1016" s="44">
        <f t="shared" si="457"/>
        <v>0</v>
      </c>
    </row>
    <row r="1017" spans="1:14" ht="19.5" hidden="1" thickTop="1" thickBot="1" x14ac:dyDescent="0.3">
      <c r="B1017" s="3" t="str">
        <f t="shared" si="459"/>
        <v>b</v>
      </c>
      <c r="C1017" s="1" t="s">
        <v>1</v>
      </c>
      <c r="D1017" s="7" t="s">
        <v>6</v>
      </c>
      <c r="E1017" s="18">
        <v>0</v>
      </c>
      <c r="F1017" s="27">
        <f t="shared" si="456"/>
        <v>0</v>
      </c>
      <c r="G1017" s="27"/>
      <c r="H1017" s="27"/>
      <c r="I1017" s="26"/>
      <c r="J1017" s="27"/>
      <c r="L1017" s="5" t="s">
        <v>161</v>
      </c>
      <c r="N1017" s="44">
        <f t="shared" si="457"/>
        <v>0</v>
      </c>
    </row>
    <row r="1018" spans="1:14" ht="19.5" hidden="1" thickTop="1" thickBot="1" x14ac:dyDescent="0.3">
      <c r="B1018" s="3" t="str">
        <f t="shared" si="459"/>
        <v>b</v>
      </c>
      <c r="C1018" s="1" t="s">
        <v>1</v>
      </c>
      <c r="D1018" s="7" t="s">
        <v>7</v>
      </c>
      <c r="E1018" s="18">
        <v>0</v>
      </c>
      <c r="F1018" s="27">
        <f t="shared" si="456"/>
        <v>0</v>
      </c>
      <c r="G1018" s="27"/>
      <c r="H1018" s="27"/>
      <c r="I1018" s="26"/>
      <c r="J1018" s="27"/>
      <c r="L1018" s="5" t="s">
        <v>161</v>
      </c>
      <c r="N1018" s="44">
        <f t="shared" si="457"/>
        <v>0</v>
      </c>
    </row>
    <row r="1019" spans="1:14" ht="19.5" hidden="1" thickTop="1" thickBot="1" x14ac:dyDescent="0.3">
      <c r="B1019" s="3" t="str">
        <f t="shared" si="459"/>
        <v>b</v>
      </c>
      <c r="C1019" s="1" t="s">
        <v>1</v>
      </c>
      <c r="D1019" s="7" t="s">
        <v>8</v>
      </c>
      <c r="E1019" s="18">
        <v>0</v>
      </c>
      <c r="F1019" s="27">
        <f t="shared" si="456"/>
        <v>0</v>
      </c>
      <c r="G1019" s="27"/>
      <c r="H1019" s="27"/>
      <c r="I1019" s="26"/>
      <c r="J1019" s="27"/>
      <c r="L1019" s="5" t="s">
        <v>161</v>
      </c>
      <c r="N1019" s="44">
        <f t="shared" si="457"/>
        <v>0</v>
      </c>
    </row>
    <row r="1020" spans="1:14" ht="19.5" hidden="1" thickTop="1" thickBot="1" x14ac:dyDescent="0.3">
      <c r="B1020" s="3" t="str">
        <f t="shared" si="459"/>
        <v>b</v>
      </c>
      <c r="C1020" s="1" t="s">
        <v>1</v>
      </c>
      <c r="D1020" s="7" t="s">
        <v>9</v>
      </c>
      <c r="E1020" s="18">
        <v>0</v>
      </c>
      <c r="F1020" s="27">
        <f t="shared" si="456"/>
        <v>0</v>
      </c>
      <c r="G1020" s="27"/>
      <c r="H1020" s="27"/>
      <c r="I1020" s="26"/>
      <c r="J1020" s="27"/>
      <c r="L1020" s="5" t="s">
        <v>161</v>
      </c>
      <c r="N1020" s="44">
        <f t="shared" si="457"/>
        <v>0</v>
      </c>
    </row>
    <row r="1021" spans="1:14" ht="19.5" hidden="1" thickTop="1" thickBot="1" x14ac:dyDescent="0.3">
      <c r="B1021" s="3" t="str">
        <f t="shared" si="459"/>
        <v>b</v>
      </c>
      <c r="C1021" s="1" t="s">
        <v>1</v>
      </c>
      <c r="D1021" s="7" t="s">
        <v>10</v>
      </c>
      <c r="E1021" s="18">
        <v>0</v>
      </c>
      <c r="F1021" s="27">
        <f t="shared" si="456"/>
        <v>0</v>
      </c>
      <c r="G1021" s="27"/>
      <c r="H1021" s="27"/>
      <c r="I1021" s="26"/>
      <c r="J1021" s="27"/>
      <c r="L1021" s="5" t="s">
        <v>161</v>
      </c>
      <c r="N1021" s="44">
        <f t="shared" si="457"/>
        <v>0</v>
      </c>
    </row>
    <row r="1022" spans="1:14" ht="19.5" hidden="1" thickTop="1" thickBot="1" x14ac:dyDescent="0.3">
      <c r="B1022" s="3" t="str">
        <f t="shared" si="459"/>
        <v>b</v>
      </c>
      <c r="C1022" s="1" t="s">
        <v>1</v>
      </c>
      <c r="D1022" s="7" t="s">
        <v>11</v>
      </c>
      <c r="E1022" s="18">
        <v>0</v>
      </c>
      <c r="F1022" s="27">
        <f t="shared" si="456"/>
        <v>0</v>
      </c>
      <c r="G1022" s="27"/>
      <c r="H1022" s="27"/>
      <c r="I1022" s="26"/>
      <c r="J1022" s="27"/>
      <c r="L1022" s="5" t="s">
        <v>161</v>
      </c>
      <c r="N1022" s="44">
        <f t="shared" si="457"/>
        <v>0</v>
      </c>
    </row>
    <row r="1023" spans="1:14" ht="19.5" hidden="1" thickTop="1" thickBot="1" x14ac:dyDescent="0.3">
      <c r="B1023" s="3" t="str">
        <f t="shared" si="459"/>
        <v>b</v>
      </c>
      <c r="C1023" s="1" t="s">
        <v>1</v>
      </c>
      <c r="D1023" s="7" t="s">
        <v>12</v>
      </c>
      <c r="E1023" s="18">
        <v>0</v>
      </c>
      <c r="F1023" s="27">
        <f t="shared" si="456"/>
        <v>0</v>
      </c>
      <c r="G1023" s="27"/>
      <c r="H1023" s="27"/>
      <c r="I1023" s="26"/>
      <c r="J1023" s="27"/>
      <c r="L1023" s="5" t="s">
        <v>161</v>
      </c>
      <c r="N1023" s="44">
        <f t="shared" si="457"/>
        <v>0</v>
      </c>
    </row>
    <row r="1024" spans="1:14" ht="46.5" hidden="1" thickTop="1" thickBot="1" x14ac:dyDescent="0.3">
      <c r="A1024" s="5">
        <v>4</v>
      </c>
      <c r="B1024" s="3" t="str">
        <f t="shared" si="459"/>
        <v>b</v>
      </c>
      <c r="C1024" s="8" t="s">
        <v>152</v>
      </c>
      <c r="D1024" s="9" t="s">
        <v>153</v>
      </c>
      <c r="E1024" s="16">
        <f>E1025+E1033+E1034+E1035</f>
        <v>0</v>
      </c>
      <c r="F1024" s="24">
        <f t="shared" ref="F1024:F1083" si="488">G1024+H1024+I1024+J1024</f>
        <v>0</v>
      </c>
      <c r="G1024" s="24">
        <f t="shared" ref="G1024:J1024" si="489">G1025+G1033+G1034+G1035</f>
        <v>0</v>
      </c>
      <c r="H1024" s="24">
        <f t="shared" si="489"/>
        <v>0</v>
      </c>
      <c r="I1024" s="24">
        <f t="shared" si="489"/>
        <v>0</v>
      </c>
      <c r="J1024" s="24">
        <f t="shared" si="489"/>
        <v>0</v>
      </c>
      <c r="K1024" s="5" t="s">
        <v>160</v>
      </c>
      <c r="L1024" s="5" t="s">
        <v>161</v>
      </c>
      <c r="N1024" s="44">
        <f t="shared" ref="N1024:N1083" si="490">E1024-F1024</f>
        <v>0</v>
      </c>
    </row>
    <row r="1025" spans="1:14" ht="19.5" hidden="1" thickTop="1" thickBot="1" x14ac:dyDescent="0.3">
      <c r="B1025" s="3" t="str">
        <f t="shared" si="459"/>
        <v>b</v>
      </c>
      <c r="C1025" s="1" t="s">
        <v>1</v>
      </c>
      <c r="D1025" s="7" t="s">
        <v>2</v>
      </c>
      <c r="E1025" s="17">
        <f>E1026+E1027+E1028+E1029+E1030+E1031+E1032</f>
        <v>0</v>
      </c>
      <c r="F1025" s="25">
        <f t="shared" si="488"/>
        <v>0</v>
      </c>
      <c r="G1025" s="25">
        <f t="shared" ref="G1025:J1025" si="491">G1026+G1027+G1028+G1029+G1030+G1031+G1032</f>
        <v>0</v>
      </c>
      <c r="H1025" s="25">
        <f t="shared" si="491"/>
        <v>0</v>
      </c>
      <c r="I1025" s="25">
        <f t="shared" si="491"/>
        <v>0</v>
      </c>
      <c r="J1025" s="25">
        <f t="shared" si="491"/>
        <v>0</v>
      </c>
      <c r="K1025" s="5" t="s">
        <v>160</v>
      </c>
      <c r="L1025" s="5" t="s">
        <v>161</v>
      </c>
      <c r="N1025" s="44">
        <f t="shared" si="490"/>
        <v>0</v>
      </c>
    </row>
    <row r="1026" spans="1:14" ht="19.5" hidden="1" thickTop="1" thickBot="1" x14ac:dyDescent="0.3">
      <c r="B1026" s="3" t="str">
        <f t="shared" si="459"/>
        <v>b</v>
      </c>
      <c r="C1026" s="1" t="s">
        <v>1</v>
      </c>
      <c r="D1026" s="7" t="s">
        <v>3</v>
      </c>
      <c r="E1026" s="18">
        <v>0</v>
      </c>
      <c r="F1026" s="27">
        <f t="shared" si="488"/>
        <v>0</v>
      </c>
      <c r="G1026" s="27"/>
      <c r="H1026" s="27"/>
      <c r="I1026" s="26"/>
      <c r="J1026" s="27"/>
      <c r="L1026" s="5" t="s">
        <v>161</v>
      </c>
      <c r="N1026" s="44">
        <f t="shared" si="490"/>
        <v>0</v>
      </c>
    </row>
    <row r="1027" spans="1:14" ht="19.5" hidden="1" thickTop="1" thickBot="1" x14ac:dyDescent="0.3">
      <c r="B1027" s="3" t="str">
        <f t="shared" si="459"/>
        <v>b</v>
      </c>
      <c r="C1027" s="1" t="s">
        <v>1</v>
      </c>
      <c r="D1027" s="7" t="s">
        <v>4</v>
      </c>
      <c r="E1027" s="18">
        <v>0</v>
      </c>
      <c r="F1027" s="27">
        <f t="shared" si="488"/>
        <v>0</v>
      </c>
      <c r="G1027" s="27"/>
      <c r="H1027" s="27"/>
      <c r="I1027" s="26"/>
      <c r="J1027" s="27"/>
      <c r="L1027" s="5" t="s">
        <v>161</v>
      </c>
      <c r="N1027" s="44">
        <f t="shared" si="490"/>
        <v>0</v>
      </c>
    </row>
    <row r="1028" spans="1:14" ht="19.5" hidden="1" thickTop="1" thickBot="1" x14ac:dyDescent="0.3">
      <c r="B1028" s="3" t="str">
        <f t="shared" si="459"/>
        <v>b</v>
      </c>
      <c r="C1028" s="1" t="s">
        <v>1</v>
      </c>
      <c r="D1028" s="7" t="s">
        <v>5</v>
      </c>
      <c r="E1028" s="18">
        <v>0</v>
      </c>
      <c r="F1028" s="27">
        <f t="shared" si="488"/>
        <v>0</v>
      </c>
      <c r="G1028" s="27"/>
      <c r="H1028" s="27"/>
      <c r="I1028" s="26"/>
      <c r="J1028" s="27"/>
      <c r="L1028" s="5" t="s">
        <v>161</v>
      </c>
      <c r="N1028" s="44">
        <f t="shared" si="490"/>
        <v>0</v>
      </c>
    </row>
    <row r="1029" spans="1:14" ht="19.5" hidden="1" thickTop="1" thickBot="1" x14ac:dyDescent="0.3">
      <c r="B1029" s="3" t="str">
        <f t="shared" ref="B1029:B1092" si="492">IF((E1029+F1029+G1029+H1029+J1029+I1029)&gt;0,"a","b")</f>
        <v>b</v>
      </c>
      <c r="C1029" s="1" t="s">
        <v>1</v>
      </c>
      <c r="D1029" s="7" t="s">
        <v>6</v>
      </c>
      <c r="E1029" s="18">
        <v>0</v>
      </c>
      <c r="F1029" s="27">
        <f t="shared" si="488"/>
        <v>0</v>
      </c>
      <c r="G1029" s="27"/>
      <c r="H1029" s="27"/>
      <c r="I1029" s="26"/>
      <c r="J1029" s="27"/>
      <c r="L1029" s="5" t="s">
        <v>161</v>
      </c>
      <c r="N1029" s="44">
        <f t="shared" si="490"/>
        <v>0</v>
      </c>
    </row>
    <row r="1030" spans="1:14" ht="19.5" hidden="1" thickTop="1" thickBot="1" x14ac:dyDescent="0.3">
      <c r="B1030" s="3" t="str">
        <f t="shared" si="492"/>
        <v>b</v>
      </c>
      <c r="C1030" s="1" t="s">
        <v>1</v>
      </c>
      <c r="D1030" s="7" t="s">
        <v>7</v>
      </c>
      <c r="E1030" s="18">
        <v>0</v>
      </c>
      <c r="F1030" s="27">
        <f t="shared" si="488"/>
        <v>0</v>
      </c>
      <c r="G1030" s="27"/>
      <c r="H1030" s="27"/>
      <c r="I1030" s="26"/>
      <c r="J1030" s="27"/>
      <c r="L1030" s="5" t="s">
        <v>161</v>
      </c>
      <c r="N1030" s="44">
        <f t="shared" si="490"/>
        <v>0</v>
      </c>
    </row>
    <row r="1031" spans="1:14" ht="19.5" hidden="1" thickTop="1" thickBot="1" x14ac:dyDescent="0.3">
      <c r="B1031" s="3" t="str">
        <f t="shared" si="492"/>
        <v>b</v>
      </c>
      <c r="C1031" s="1" t="s">
        <v>1</v>
      </c>
      <c r="D1031" s="7" t="s">
        <v>8</v>
      </c>
      <c r="E1031" s="18">
        <v>0</v>
      </c>
      <c r="F1031" s="27">
        <f t="shared" si="488"/>
        <v>0</v>
      </c>
      <c r="G1031" s="27"/>
      <c r="H1031" s="27"/>
      <c r="I1031" s="26"/>
      <c r="J1031" s="27"/>
      <c r="L1031" s="5" t="s">
        <v>161</v>
      </c>
      <c r="N1031" s="44">
        <f t="shared" si="490"/>
        <v>0</v>
      </c>
    </row>
    <row r="1032" spans="1:14" ht="19.5" hidden="1" thickTop="1" thickBot="1" x14ac:dyDescent="0.3">
      <c r="B1032" s="3" t="str">
        <f t="shared" si="492"/>
        <v>b</v>
      </c>
      <c r="C1032" s="1" t="s">
        <v>1</v>
      </c>
      <c r="D1032" s="7" t="s">
        <v>9</v>
      </c>
      <c r="E1032" s="18">
        <v>0</v>
      </c>
      <c r="F1032" s="27">
        <f t="shared" si="488"/>
        <v>0</v>
      </c>
      <c r="G1032" s="27"/>
      <c r="H1032" s="27"/>
      <c r="I1032" s="26"/>
      <c r="J1032" s="27"/>
      <c r="L1032" s="5" t="s">
        <v>161</v>
      </c>
      <c r="N1032" s="44">
        <f t="shared" si="490"/>
        <v>0</v>
      </c>
    </row>
    <row r="1033" spans="1:14" ht="19.5" hidden="1" thickTop="1" thickBot="1" x14ac:dyDescent="0.3">
      <c r="B1033" s="3" t="str">
        <f t="shared" si="492"/>
        <v>b</v>
      </c>
      <c r="C1033" s="1" t="s">
        <v>1</v>
      </c>
      <c r="D1033" s="7" t="s">
        <v>10</v>
      </c>
      <c r="E1033" s="18">
        <v>0</v>
      </c>
      <c r="F1033" s="27">
        <f t="shared" si="488"/>
        <v>0</v>
      </c>
      <c r="G1033" s="27"/>
      <c r="H1033" s="27"/>
      <c r="I1033" s="26"/>
      <c r="J1033" s="27"/>
      <c r="L1033" s="5" t="s">
        <v>161</v>
      </c>
      <c r="N1033" s="44">
        <f t="shared" si="490"/>
        <v>0</v>
      </c>
    </row>
    <row r="1034" spans="1:14" ht="19.5" hidden="1" thickTop="1" thickBot="1" x14ac:dyDescent="0.3">
      <c r="B1034" s="3" t="str">
        <f t="shared" si="492"/>
        <v>b</v>
      </c>
      <c r="C1034" s="1" t="s">
        <v>1</v>
      </c>
      <c r="D1034" s="7" t="s">
        <v>11</v>
      </c>
      <c r="E1034" s="18">
        <v>0</v>
      </c>
      <c r="F1034" s="27">
        <f t="shared" si="488"/>
        <v>0</v>
      </c>
      <c r="G1034" s="27"/>
      <c r="H1034" s="27"/>
      <c r="I1034" s="26"/>
      <c r="J1034" s="27"/>
      <c r="L1034" s="5" t="s">
        <v>161</v>
      </c>
      <c r="N1034" s="44">
        <f t="shared" si="490"/>
        <v>0</v>
      </c>
    </row>
    <row r="1035" spans="1:14" ht="19.5" hidden="1" thickTop="1" thickBot="1" x14ac:dyDescent="0.3">
      <c r="B1035" s="3" t="str">
        <f t="shared" si="492"/>
        <v>b</v>
      </c>
      <c r="C1035" s="1" t="s">
        <v>1</v>
      </c>
      <c r="D1035" s="7" t="s">
        <v>12</v>
      </c>
      <c r="E1035" s="18">
        <v>0</v>
      </c>
      <c r="F1035" s="27">
        <f t="shared" si="488"/>
        <v>0</v>
      </c>
      <c r="G1035" s="27"/>
      <c r="H1035" s="27"/>
      <c r="I1035" s="26"/>
      <c r="J1035" s="27"/>
      <c r="L1035" s="5" t="s">
        <v>161</v>
      </c>
      <c r="N1035" s="44">
        <f t="shared" si="490"/>
        <v>0</v>
      </c>
    </row>
    <row r="1036" spans="1:14" ht="61.5" hidden="1" thickTop="1" thickBot="1" x14ac:dyDescent="0.3">
      <c r="A1036" s="5">
        <v>3</v>
      </c>
      <c r="B1036" s="3" t="str">
        <f t="shared" si="492"/>
        <v>b</v>
      </c>
      <c r="C1036" s="8" t="s">
        <v>154</v>
      </c>
      <c r="D1036" s="9" t="s">
        <v>155</v>
      </c>
      <c r="E1036" s="16">
        <f>E1037+E1045+E1046+E1047</f>
        <v>0</v>
      </c>
      <c r="F1036" s="24">
        <f t="shared" si="488"/>
        <v>0</v>
      </c>
      <c r="G1036" s="24">
        <f t="shared" ref="G1036:J1036" si="493">G1037+G1045+G1046+G1047</f>
        <v>0</v>
      </c>
      <c r="H1036" s="24">
        <f t="shared" si="493"/>
        <v>0</v>
      </c>
      <c r="I1036" s="24">
        <f t="shared" si="493"/>
        <v>0</v>
      </c>
      <c r="J1036" s="24">
        <f t="shared" si="493"/>
        <v>0</v>
      </c>
      <c r="K1036" s="5" t="s">
        <v>160</v>
      </c>
      <c r="L1036" s="5" t="s">
        <v>161</v>
      </c>
      <c r="N1036" s="44">
        <f t="shared" si="490"/>
        <v>0</v>
      </c>
    </row>
    <row r="1037" spans="1:14" ht="19.5" hidden="1" thickTop="1" thickBot="1" x14ac:dyDescent="0.3">
      <c r="B1037" s="3" t="str">
        <f t="shared" si="492"/>
        <v>b</v>
      </c>
      <c r="C1037" s="1" t="s">
        <v>1</v>
      </c>
      <c r="D1037" s="7" t="s">
        <v>2</v>
      </c>
      <c r="E1037" s="17">
        <f>E1038+E1039+E1040+E1041+E1042+E1043+E1044</f>
        <v>0</v>
      </c>
      <c r="F1037" s="25">
        <f t="shared" si="488"/>
        <v>0</v>
      </c>
      <c r="G1037" s="25">
        <f t="shared" ref="G1037:J1037" si="494">G1038+G1039+G1040+G1041+G1042+G1043+G1044</f>
        <v>0</v>
      </c>
      <c r="H1037" s="25">
        <f t="shared" si="494"/>
        <v>0</v>
      </c>
      <c r="I1037" s="25">
        <f t="shared" si="494"/>
        <v>0</v>
      </c>
      <c r="J1037" s="25">
        <f t="shared" si="494"/>
        <v>0</v>
      </c>
      <c r="K1037" s="5" t="s">
        <v>160</v>
      </c>
      <c r="L1037" s="5" t="s">
        <v>161</v>
      </c>
      <c r="N1037" s="44">
        <f t="shared" si="490"/>
        <v>0</v>
      </c>
    </row>
    <row r="1038" spans="1:14" ht="19.5" hidden="1" thickTop="1" thickBot="1" x14ac:dyDescent="0.3">
      <c r="B1038" s="3" t="str">
        <f t="shared" si="492"/>
        <v>b</v>
      </c>
      <c r="C1038" s="1" t="s">
        <v>1</v>
      </c>
      <c r="D1038" s="7" t="s">
        <v>3</v>
      </c>
      <c r="E1038" s="18">
        <v>0</v>
      </c>
      <c r="F1038" s="27">
        <f t="shared" si="488"/>
        <v>0</v>
      </c>
      <c r="G1038" s="27"/>
      <c r="H1038" s="27"/>
      <c r="I1038" s="26"/>
      <c r="J1038" s="27"/>
      <c r="L1038" s="5" t="s">
        <v>161</v>
      </c>
      <c r="N1038" s="44">
        <f t="shared" si="490"/>
        <v>0</v>
      </c>
    </row>
    <row r="1039" spans="1:14" ht="19.5" hidden="1" thickTop="1" thickBot="1" x14ac:dyDescent="0.3">
      <c r="B1039" s="3" t="str">
        <f t="shared" si="492"/>
        <v>b</v>
      </c>
      <c r="C1039" s="1" t="s">
        <v>1</v>
      </c>
      <c r="D1039" s="7" t="s">
        <v>4</v>
      </c>
      <c r="E1039" s="18">
        <v>0</v>
      </c>
      <c r="F1039" s="27">
        <f t="shared" si="488"/>
        <v>0</v>
      </c>
      <c r="G1039" s="27"/>
      <c r="H1039" s="27"/>
      <c r="I1039" s="26"/>
      <c r="J1039" s="27"/>
      <c r="L1039" s="5" t="s">
        <v>161</v>
      </c>
      <c r="N1039" s="44">
        <f t="shared" si="490"/>
        <v>0</v>
      </c>
    </row>
    <row r="1040" spans="1:14" ht="19.5" hidden="1" thickTop="1" thickBot="1" x14ac:dyDescent="0.3">
      <c r="B1040" s="3" t="str">
        <f t="shared" si="492"/>
        <v>b</v>
      </c>
      <c r="C1040" s="1" t="s">
        <v>1</v>
      </c>
      <c r="D1040" s="7" t="s">
        <v>5</v>
      </c>
      <c r="E1040" s="18">
        <v>0</v>
      </c>
      <c r="F1040" s="27">
        <f t="shared" si="488"/>
        <v>0</v>
      </c>
      <c r="G1040" s="27"/>
      <c r="H1040" s="27"/>
      <c r="I1040" s="26"/>
      <c r="J1040" s="27"/>
      <c r="L1040" s="5" t="s">
        <v>161</v>
      </c>
      <c r="N1040" s="44">
        <f t="shared" si="490"/>
        <v>0</v>
      </c>
    </row>
    <row r="1041" spans="1:14" ht="19.5" hidden="1" thickTop="1" thickBot="1" x14ac:dyDescent="0.3">
      <c r="B1041" s="3" t="str">
        <f t="shared" si="492"/>
        <v>b</v>
      </c>
      <c r="C1041" s="1" t="s">
        <v>1</v>
      </c>
      <c r="D1041" s="7" t="s">
        <v>6</v>
      </c>
      <c r="E1041" s="18">
        <v>0</v>
      </c>
      <c r="F1041" s="27">
        <f t="shared" si="488"/>
        <v>0</v>
      </c>
      <c r="G1041" s="27"/>
      <c r="H1041" s="27"/>
      <c r="I1041" s="26"/>
      <c r="J1041" s="27"/>
      <c r="L1041" s="5" t="s">
        <v>161</v>
      </c>
      <c r="N1041" s="44">
        <f t="shared" si="490"/>
        <v>0</v>
      </c>
    </row>
    <row r="1042" spans="1:14" ht="19.5" hidden="1" thickTop="1" thickBot="1" x14ac:dyDescent="0.3">
      <c r="B1042" s="3" t="str">
        <f t="shared" si="492"/>
        <v>b</v>
      </c>
      <c r="C1042" s="1" t="s">
        <v>1</v>
      </c>
      <c r="D1042" s="7" t="s">
        <v>7</v>
      </c>
      <c r="E1042" s="18">
        <v>0</v>
      </c>
      <c r="F1042" s="27">
        <f t="shared" si="488"/>
        <v>0</v>
      </c>
      <c r="G1042" s="27"/>
      <c r="H1042" s="27"/>
      <c r="I1042" s="26"/>
      <c r="J1042" s="27"/>
      <c r="L1042" s="5" t="s">
        <v>161</v>
      </c>
      <c r="N1042" s="44">
        <f t="shared" si="490"/>
        <v>0</v>
      </c>
    </row>
    <row r="1043" spans="1:14" ht="19.5" hidden="1" thickTop="1" thickBot="1" x14ac:dyDescent="0.3">
      <c r="B1043" s="3" t="str">
        <f t="shared" si="492"/>
        <v>b</v>
      </c>
      <c r="C1043" s="1" t="s">
        <v>1</v>
      </c>
      <c r="D1043" s="7" t="s">
        <v>8</v>
      </c>
      <c r="E1043" s="18">
        <v>0</v>
      </c>
      <c r="F1043" s="27">
        <f t="shared" si="488"/>
        <v>0</v>
      </c>
      <c r="G1043" s="27"/>
      <c r="H1043" s="27"/>
      <c r="I1043" s="26"/>
      <c r="J1043" s="27"/>
      <c r="L1043" s="5" t="s">
        <v>161</v>
      </c>
      <c r="N1043" s="44">
        <f t="shared" si="490"/>
        <v>0</v>
      </c>
    </row>
    <row r="1044" spans="1:14" ht="19.5" hidden="1" thickTop="1" thickBot="1" x14ac:dyDescent="0.3">
      <c r="B1044" s="3" t="str">
        <f t="shared" si="492"/>
        <v>b</v>
      </c>
      <c r="C1044" s="1" t="s">
        <v>1</v>
      </c>
      <c r="D1044" s="7" t="s">
        <v>9</v>
      </c>
      <c r="E1044" s="18">
        <v>0</v>
      </c>
      <c r="F1044" s="27">
        <f t="shared" si="488"/>
        <v>0</v>
      </c>
      <c r="G1044" s="27"/>
      <c r="H1044" s="27"/>
      <c r="I1044" s="26"/>
      <c r="J1044" s="27"/>
      <c r="L1044" s="5" t="s">
        <v>161</v>
      </c>
      <c r="N1044" s="44">
        <f t="shared" si="490"/>
        <v>0</v>
      </c>
    </row>
    <row r="1045" spans="1:14" ht="19.5" hidden="1" thickTop="1" thickBot="1" x14ac:dyDescent="0.3">
      <c r="B1045" s="3" t="str">
        <f t="shared" si="492"/>
        <v>b</v>
      </c>
      <c r="C1045" s="1" t="s">
        <v>1</v>
      </c>
      <c r="D1045" s="7" t="s">
        <v>10</v>
      </c>
      <c r="E1045" s="18">
        <v>0</v>
      </c>
      <c r="F1045" s="27">
        <f t="shared" si="488"/>
        <v>0</v>
      </c>
      <c r="G1045" s="27"/>
      <c r="H1045" s="27"/>
      <c r="I1045" s="26"/>
      <c r="J1045" s="27"/>
      <c r="L1045" s="5" t="s">
        <v>161</v>
      </c>
      <c r="N1045" s="44">
        <f t="shared" si="490"/>
        <v>0</v>
      </c>
    </row>
    <row r="1046" spans="1:14" ht="19.5" hidden="1" thickTop="1" thickBot="1" x14ac:dyDescent="0.3">
      <c r="B1046" s="3" t="str">
        <f t="shared" si="492"/>
        <v>b</v>
      </c>
      <c r="C1046" s="1" t="s">
        <v>1</v>
      </c>
      <c r="D1046" s="7" t="s">
        <v>11</v>
      </c>
      <c r="E1046" s="18">
        <v>0</v>
      </c>
      <c r="F1046" s="27">
        <f t="shared" si="488"/>
        <v>0</v>
      </c>
      <c r="G1046" s="27"/>
      <c r="H1046" s="27"/>
      <c r="I1046" s="26"/>
      <c r="J1046" s="27"/>
      <c r="L1046" s="5" t="s">
        <v>161</v>
      </c>
      <c r="N1046" s="44">
        <f t="shared" si="490"/>
        <v>0</v>
      </c>
    </row>
    <row r="1047" spans="1:14" ht="19.5" hidden="1" thickTop="1" thickBot="1" x14ac:dyDescent="0.3">
      <c r="B1047" s="3" t="str">
        <f t="shared" si="492"/>
        <v>b</v>
      </c>
      <c r="C1047" s="1" t="s">
        <v>1</v>
      </c>
      <c r="D1047" s="7" t="s">
        <v>12</v>
      </c>
      <c r="E1047" s="18">
        <v>0</v>
      </c>
      <c r="F1047" s="27">
        <f t="shared" si="488"/>
        <v>0</v>
      </c>
      <c r="G1047" s="27"/>
      <c r="H1047" s="27"/>
      <c r="I1047" s="26"/>
      <c r="J1047" s="27"/>
      <c r="L1047" s="5" t="s">
        <v>161</v>
      </c>
      <c r="N1047" s="44">
        <f t="shared" si="490"/>
        <v>0</v>
      </c>
    </row>
    <row r="1048" spans="1:14" ht="19.5" hidden="1" thickTop="1" thickBot="1" x14ac:dyDescent="0.3">
      <c r="A1048" s="5">
        <v>3</v>
      </c>
      <c r="B1048" s="3" t="str">
        <f t="shared" si="492"/>
        <v>b</v>
      </c>
      <c r="C1048" s="8" t="s">
        <v>156</v>
      </c>
      <c r="D1048" s="9" t="s">
        <v>157</v>
      </c>
      <c r="E1048" s="16">
        <f>E1049+E1057+E1058+E1059</f>
        <v>0</v>
      </c>
      <c r="F1048" s="24">
        <f t="shared" si="488"/>
        <v>0</v>
      </c>
      <c r="G1048" s="24">
        <f t="shared" ref="G1048:J1048" si="495">G1049+G1057+G1058+G1059</f>
        <v>0</v>
      </c>
      <c r="H1048" s="24">
        <f t="shared" si="495"/>
        <v>0</v>
      </c>
      <c r="I1048" s="24">
        <f t="shared" si="495"/>
        <v>0</v>
      </c>
      <c r="J1048" s="24">
        <f t="shared" si="495"/>
        <v>0</v>
      </c>
      <c r="K1048" s="5" t="s">
        <v>160</v>
      </c>
      <c r="L1048" s="5" t="s">
        <v>164</v>
      </c>
      <c r="N1048" s="44">
        <f t="shared" si="490"/>
        <v>0</v>
      </c>
    </row>
    <row r="1049" spans="1:14" ht="19.5" hidden="1" thickTop="1" thickBot="1" x14ac:dyDescent="0.3">
      <c r="B1049" s="3" t="str">
        <f t="shared" si="492"/>
        <v>b</v>
      </c>
      <c r="C1049" s="1" t="s">
        <v>1</v>
      </c>
      <c r="D1049" s="7" t="s">
        <v>2</v>
      </c>
      <c r="E1049" s="17">
        <f>E1050+E1051+E1052+E1053+E1054+E1055+E1056</f>
        <v>0</v>
      </c>
      <c r="F1049" s="25">
        <f t="shared" si="488"/>
        <v>0</v>
      </c>
      <c r="G1049" s="25">
        <f t="shared" ref="G1049:J1049" si="496">G1050+G1051+G1052+G1053+G1054+G1055+G1056</f>
        <v>0</v>
      </c>
      <c r="H1049" s="25">
        <f t="shared" si="496"/>
        <v>0</v>
      </c>
      <c r="I1049" s="25">
        <f t="shared" si="496"/>
        <v>0</v>
      </c>
      <c r="J1049" s="25">
        <f t="shared" si="496"/>
        <v>0</v>
      </c>
      <c r="K1049" s="5" t="s">
        <v>160</v>
      </c>
      <c r="L1049" s="5" t="s">
        <v>164</v>
      </c>
      <c r="N1049" s="44">
        <f t="shared" si="490"/>
        <v>0</v>
      </c>
    </row>
    <row r="1050" spans="1:14" ht="19.5" hidden="1" thickTop="1" thickBot="1" x14ac:dyDescent="0.3">
      <c r="B1050" s="3" t="str">
        <f t="shared" si="492"/>
        <v>b</v>
      </c>
      <c r="C1050" s="1" t="s">
        <v>1</v>
      </c>
      <c r="D1050" s="7" t="s">
        <v>3</v>
      </c>
      <c r="E1050" s="18">
        <v>0</v>
      </c>
      <c r="F1050" s="27">
        <f t="shared" si="488"/>
        <v>0</v>
      </c>
      <c r="G1050" s="27">
        <v>0</v>
      </c>
      <c r="H1050" s="27">
        <v>0</v>
      </c>
      <c r="I1050" s="26">
        <v>0</v>
      </c>
      <c r="J1050" s="27">
        <v>0</v>
      </c>
      <c r="L1050" s="5" t="s">
        <v>164</v>
      </c>
      <c r="N1050" s="44">
        <f t="shared" si="490"/>
        <v>0</v>
      </c>
    </row>
    <row r="1051" spans="1:14" ht="19.5" hidden="1" thickTop="1" thickBot="1" x14ac:dyDescent="0.3">
      <c r="B1051" s="3" t="str">
        <f t="shared" si="492"/>
        <v>b</v>
      </c>
      <c r="C1051" s="1" t="s">
        <v>1</v>
      </c>
      <c r="D1051" s="7" t="s">
        <v>4</v>
      </c>
      <c r="E1051" s="18">
        <v>0</v>
      </c>
      <c r="F1051" s="27">
        <f t="shared" si="488"/>
        <v>0</v>
      </c>
      <c r="G1051" s="27"/>
      <c r="H1051" s="27"/>
      <c r="I1051" s="26"/>
      <c r="J1051" s="27"/>
      <c r="L1051" s="5" t="s">
        <v>164</v>
      </c>
      <c r="N1051" s="44">
        <f t="shared" si="490"/>
        <v>0</v>
      </c>
    </row>
    <row r="1052" spans="1:14" ht="19.5" hidden="1" thickTop="1" thickBot="1" x14ac:dyDescent="0.3">
      <c r="B1052" s="3" t="str">
        <f t="shared" si="492"/>
        <v>b</v>
      </c>
      <c r="C1052" s="1" t="s">
        <v>1</v>
      </c>
      <c r="D1052" s="7" t="s">
        <v>5</v>
      </c>
      <c r="E1052" s="18">
        <v>0</v>
      </c>
      <c r="F1052" s="27">
        <f t="shared" si="488"/>
        <v>0</v>
      </c>
      <c r="G1052" s="27"/>
      <c r="H1052" s="27"/>
      <c r="I1052" s="26"/>
      <c r="J1052" s="27"/>
      <c r="L1052" s="5" t="s">
        <v>164</v>
      </c>
      <c r="N1052" s="44">
        <f t="shared" si="490"/>
        <v>0</v>
      </c>
    </row>
    <row r="1053" spans="1:14" ht="19.5" hidden="1" thickTop="1" thickBot="1" x14ac:dyDescent="0.3">
      <c r="B1053" s="3" t="str">
        <f t="shared" si="492"/>
        <v>b</v>
      </c>
      <c r="C1053" s="1" t="s">
        <v>1</v>
      </c>
      <c r="D1053" s="7" t="s">
        <v>6</v>
      </c>
      <c r="E1053" s="18">
        <v>0</v>
      </c>
      <c r="F1053" s="27">
        <f t="shared" si="488"/>
        <v>0</v>
      </c>
      <c r="G1053" s="27"/>
      <c r="H1053" s="27"/>
      <c r="I1053" s="26"/>
      <c r="J1053" s="27"/>
      <c r="L1053" s="5" t="s">
        <v>164</v>
      </c>
      <c r="N1053" s="44">
        <f t="shared" si="490"/>
        <v>0</v>
      </c>
    </row>
    <row r="1054" spans="1:14" ht="19.5" hidden="1" thickTop="1" thickBot="1" x14ac:dyDescent="0.3">
      <c r="B1054" s="3" t="str">
        <f t="shared" si="492"/>
        <v>b</v>
      </c>
      <c r="C1054" s="1" t="s">
        <v>1</v>
      </c>
      <c r="D1054" s="7" t="s">
        <v>7</v>
      </c>
      <c r="E1054" s="18">
        <v>0</v>
      </c>
      <c r="F1054" s="27">
        <f t="shared" si="488"/>
        <v>0</v>
      </c>
      <c r="G1054" s="27"/>
      <c r="H1054" s="27"/>
      <c r="I1054" s="26"/>
      <c r="J1054" s="27"/>
      <c r="L1054" s="5" t="s">
        <v>164</v>
      </c>
      <c r="N1054" s="44">
        <f t="shared" si="490"/>
        <v>0</v>
      </c>
    </row>
    <row r="1055" spans="1:14" ht="19.5" hidden="1" thickTop="1" thickBot="1" x14ac:dyDescent="0.3">
      <c r="B1055" s="3" t="str">
        <f t="shared" si="492"/>
        <v>b</v>
      </c>
      <c r="C1055" s="1" t="s">
        <v>1</v>
      </c>
      <c r="D1055" s="7" t="s">
        <v>8</v>
      </c>
      <c r="E1055" s="18">
        <v>0</v>
      </c>
      <c r="F1055" s="27">
        <f t="shared" si="488"/>
        <v>0</v>
      </c>
      <c r="G1055" s="27"/>
      <c r="H1055" s="27"/>
      <c r="I1055" s="26"/>
      <c r="J1055" s="27"/>
      <c r="L1055" s="5" t="s">
        <v>164</v>
      </c>
      <c r="N1055" s="44">
        <f t="shared" si="490"/>
        <v>0</v>
      </c>
    </row>
    <row r="1056" spans="1:14" ht="19.5" hidden="1" thickTop="1" thickBot="1" x14ac:dyDescent="0.3">
      <c r="B1056" s="3" t="str">
        <f t="shared" si="492"/>
        <v>b</v>
      </c>
      <c r="C1056" s="1" t="s">
        <v>1</v>
      </c>
      <c r="D1056" s="7" t="s">
        <v>9</v>
      </c>
      <c r="E1056" s="18">
        <v>0</v>
      </c>
      <c r="F1056" s="27">
        <f t="shared" si="488"/>
        <v>0</v>
      </c>
      <c r="G1056" s="27"/>
      <c r="H1056" s="27"/>
      <c r="I1056" s="26"/>
      <c r="J1056" s="27"/>
      <c r="L1056" s="5" t="s">
        <v>164</v>
      </c>
      <c r="N1056" s="44">
        <f t="shared" si="490"/>
        <v>0</v>
      </c>
    </row>
    <row r="1057" spans="1:14" ht="19.5" hidden="1" thickTop="1" thickBot="1" x14ac:dyDescent="0.3">
      <c r="B1057" s="3" t="str">
        <f t="shared" si="492"/>
        <v>b</v>
      </c>
      <c r="C1057" s="1" t="s">
        <v>1</v>
      </c>
      <c r="D1057" s="7" t="s">
        <v>10</v>
      </c>
      <c r="E1057" s="18">
        <v>0</v>
      </c>
      <c r="F1057" s="27">
        <f t="shared" si="488"/>
        <v>0</v>
      </c>
      <c r="G1057" s="27"/>
      <c r="H1057" s="27"/>
      <c r="I1057" s="26"/>
      <c r="J1057" s="27"/>
      <c r="L1057" s="5" t="s">
        <v>164</v>
      </c>
      <c r="N1057" s="44">
        <f t="shared" si="490"/>
        <v>0</v>
      </c>
    </row>
    <row r="1058" spans="1:14" ht="19.5" hidden="1" thickTop="1" thickBot="1" x14ac:dyDescent="0.3">
      <c r="B1058" s="3" t="str">
        <f t="shared" si="492"/>
        <v>b</v>
      </c>
      <c r="C1058" s="1" t="s">
        <v>1</v>
      </c>
      <c r="D1058" s="7" t="s">
        <v>11</v>
      </c>
      <c r="E1058" s="18">
        <v>0</v>
      </c>
      <c r="F1058" s="27">
        <f t="shared" si="488"/>
        <v>0</v>
      </c>
      <c r="G1058" s="27"/>
      <c r="H1058" s="27"/>
      <c r="I1058" s="26"/>
      <c r="J1058" s="27"/>
      <c r="L1058" s="5" t="s">
        <v>164</v>
      </c>
      <c r="N1058" s="44">
        <f t="shared" si="490"/>
        <v>0</v>
      </c>
    </row>
    <row r="1059" spans="1:14" ht="19.5" hidden="1" thickTop="1" thickBot="1" x14ac:dyDescent="0.3">
      <c r="B1059" s="3" t="str">
        <f t="shared" si="492"/>
        <v>b</v>
      </c>
      <c r="C1059" s="1" t="s">
        <v>1</v>
      </c>
      <c r="D1059" s="7" t="s">
        <v>12</v>
      </c>
      <c r="E1059" s="18">
        <v>0</v>
      </c>
      <c r="F1059" s="27">
        <f t="shared" si="488"/>
        <v>0</v>
      </c>
      <c r="G1059" s="27"/>
      <c r="H1059" s="27"/>
      <c r="I1059" s="26"/>
      <c r="J1059" s="27"/>
      <c r="L1059" s="5" t="s">
        <v>164</v>
      </c>
      <c r="N1059" s="44">
        <f t="shared" si="490"/>
        <v>0</v>
      </c>
    </row>
    <row r="1060" spans="1:14" ht="31.5" thickTop="1" thickBot="1" x14ac:dyDescent="0.3">
      <c r="A1060" s="5">
        <v>2</v>
      </c>
      <c r="B1060" s="3" t="str">
        <f t="shared" si="492"/>
        <v>a</v>
      </c>
      <c r="C1060" s="47" t="s">
        <v>158</v>
      </c>
      <c r="D1060" s="48" t="s">
        <v>229</v>
      </c>
      <c r="E1060" s="16">
        <f>E1061+E1069+E1070+E1071</f>
        <v>32000000</v>
      </c>
      <c r="F1060" s="16">
        <f t="shared" si="488"/>
        <v>0</v>
      </c>
      <c r="G1060" s="16">
        <f t="shared" ref="G1060:J1060" si="497">G1061+G1069+G1070+G1071</f>
        <v>0</v>
      </c>
      <c r="H1060" s="16">
        <f t="shared" si="497"/>
        <v>0</v>
      </c>
      <c r="I1060" s="16">
        <f t="shared" si="497"/>
        <v>0</v>
      </c>
      <c r="J1060" s="16">
        <f t="shared" si="497"/>
        <v>0</v>
      </c>
      <c r="K1060" s="5" t="s">
        <v>160</v>
      </c>
      <c r="L1060" s="5" t="s">
        <v>161</v>
      </c>
      <c r="N1060" s="44">
        <f t="shared" si="490"/>
        <v>32000000</v>
      </c>
    </row>
    <row r="1061" spans="1:14" ht="19.5" thickTop="1" thickBot="1" x14ac:dyDescent="0.3">
      <c r="B1061" s="3" t="str">
        <f t="shared" si="492"/>
        <v>a</v>
      </c>
      <c r="C1061" s="1" t="s">
        <v>1</v>
      </c>
      <c r="D1061" s="7" t="s">
        <v>2</v>
      </c>
      <c r="E1061" s="17">
        <f>E1062+E1063+E1064+E1065+E1066+E1067+E1068</f>
        <v>4979000</v>
      </c>
      <c r="F1061" s="25">
        <f t="shared" si="488"/>
        <v>0</v>
      </c>
      <c r="G1061" s="25">
        <f t="shared" ref="G1061:J1061" si="498">G1062+G1063+G1064+G1065+G1066+G1067+G1068</f>
        <v>0</v>
      </c>
      <c r="H1061" s="25">
        <f t="shared" si="498"/>
        <v>0</v>
      </c>
      <c r="I1061" s="25">
        <f t="shared" si="498"/>
        <v>0</v>
      </c>
      <c r="J1061" s="25">
        <f t="shared" si="498"/>
        <v>0</v>
      </c>
      <c r="K1061" s="5" t="s">
        <v>160</v>
      </c>
      <c r="L1061" s="5" t="s">
        <v>161</v>
      </c>
      <c r="N1061" s="44">
        <f t="shared" si="490"/>
        <v>4979000</v>
      </c>
    </row>
    <row r="1062" spans="1:14" ht="19.5" hidden="1" thickTop="1" thickBot="1" x14ac:dyDescent="0.3">
      <c r="B1062" s="3" t="str">
        <f t="shared" si="492"/>
        <v>b</v>
      </c>
      <c r="C1062" s="1" t="s">
        <v>1</v>
      </c>
      <c r="D1062" s="7" t="s">
        <v>3</v>
      </c>
      <c r="E1062" s="18">
        <v>0</v>
      </c>
      <c r="F1062" s="27">
        <f t="shared" si="488"/>
        <v>0</v>
      </c>
      <c r="G1062" s="27"/>
      <c r="H1062" s="27"/>
      <c r="I1062" s="26"/>
      <c r="J1062" s="27"/>
      <c r="L1062" s="5" t="s">
        <v>161</v>
      </c>
      <c r="N1062" s="44">
        <f t="shared" si="490"/>
        <v>0</v>
      </c>
    </row>
    <row r="1063" spans="1:14" ht="19.5" thickTop="1" thickBot="1" x14ac:dyDescent="0.3">
      <c r="B1063" s="3" t="str">
        <f t="shared" si="492"/>
        <v>a</v>
      </c>
      <c r="C1063" s="1" t="s">
        <v>1</v>
      </c>
      <c r="D1063" s="7" t="s">
        <v>4</v>
      </c>
      <c r="E1063" s="18">
        <v>45000</v>
      </c>
      <c r="F1063" s="27">
        <f t="shared" si="488"/>
        <v>0</v>
      </c>
      <c r="G1063" s="27"/>
      <c r="H1063" s="27"/>
      <c r="I1063" s="26"/>
      <c r="J1063" s="27"/>
      <c r="L1063" s="5" t="s">
        <v>161</v>
      </c>
      <c r="N1063" s="44">
        <f t="shared" si="490"/>
        <v>45000</v>
      </c>
    </row>
    <row r="1064" spans="1:14" ht="19.5" hidden="1" thickTop="1" thickBot="1" x14ac:dyDescent="0.3">
      <c r="B1064" s="3" t="str">
        <f t="shared" si="492"/>
        <v>b</v>
      </c>
      <c r="C1064" s="1" t="s">
        <v>1</v>
      </c>
      <c r="D1064" s="7" t="s">
        <v>5</v>
      </c>
      <c r="E1064" s="18">
        <v>0</v>
      </c>
      <c r="F1064" s="27">
        <f t="shared" si="488"/>
        <v>0</v>
      </c>
      <c r="G1064" s="27"/>
      <c r="H1064" s="27"/>
      <c r="I1064" s="26"/>
      <c r="J1064" s="27"/>
      <c r="L1064" s="5" t="s">
        <v>161</v>
      </c>
      <c r="N1064" s="44">
        <f t="shared" si="490"/>
        <v>0</v>
      </c>
    </row>
    <row r="1065" spans="1:14" ht="19.5" hidden="1" thickTop="1" thickBot="1" x14ac:dyDescent="0.3">
      <c r="B1065" s="3" t="str">
        <f t="shared" si="492"/>
        <v>b</v>
      </c>
      <c r="C1065" s="1" t="s">
        <v>1</v>
      </c>
      <c r="D1065" s="7" t="s">
        <v>6</v>
      </c>
      <c r="E1065" s="18">
        <v>0</v>
      </c>
      <c r="F1065" s="27">
        <f t="shared" si="488"/>
        <v>0</v>
      </c>
      <c r="G1065" s="27"/>
      <c r="H1065" s="27"/>
      <c r="I1065" s="26"/>
      <c r="J1065" s="27"/>
      <c r="L1065" s="5" t="s">
        <v>161</v>
      </c>
      <c r="N1065" s="44">
        <f t="shared" si="490"/>
        <v>0</v>
      </c>
    </row>
    <row r="1066" spans="1:14" ht="19.5" hidden="1" thickTop="1" thickBot="1" x14ac:dyDescent="0.3">
      <c r="B1066" s="3" t="str">
        <f t="shared" si="492"/>
        <v>b</v>
      </c>
      <c r="C1066" s="1" t="s">
        <v>1</v>
      </c>
      <c r="D1066" s="7" t="s">
        <v>7</v>
      </c>
      <c r="E1066" s="18">
        <v>0</v>
      </c>
      <c r="F1066" s="27">
        <f t="shared" si="488"/>
        <v>0</v>
      </c>
      <c r="G1066" s="27"/>
      <c r="H1066" s="27"/>
      <c r="I1066" s="26"/>
      <c r="J1066" s="27"/>
      <c r="L1066" s="5" t="s">
        <v>161</v>
      </c>
      <c r="N1066" s="44">
        <f t="shared" si="490"/>
        <v>0</v>
      </c>
    </row>
    <row r="1067" spans="1:14" ht="19.5" hidden="1" thickTop="1" thickBot="1" x14ac:dyDescent="0.3">
      <c r="B1067" s="3" t="str">
        <f t="shared" si="492"/>
        <v>b</v>
      </c>
      <c r="C1067" s="1" t="s">
        <v>1</v>
      </c>
      <c r="D1067" s="7" t="s">
        <v>8</v>
      </c>
      <c r="E1067" s="18">
        <v>0</v>
      </c>
      <c r="F1067" s="27">
        <f t="shared" si="488"/>
        <v>0</v>
      </c>
      <c r="G1067" s="27"/>
      <c r="H1067" s="27"/>
      <c r="I1067" s="26"/>
      <c r="J1067" s="27"/>
      <c r="L1067" s="5" t="s">
        <v>161</v>
      </c>
      <c r="N1067" s="44">
        <f t="shared" si="490"/>
        <v>0</v>
      </c>
    </row>
    <row r="1068" spans="1:14" ht="19.5" thickTop="1" thickBot="1" x14ac:dyDescent="0.3">
      <c r="B1068" s="3" t="str">
        <f t="shared" si="492"/>
        <v>a</v>
      </c>
      <c r="C1068" s="1" t="s">
        <v>1</v>
      </c>
      <c r="D1068" s="7" t="s">
        <v>9</v>
      </c>
      <c r="E1068" s="18">
        <v>4934000</v>
      </c>
      <c r="F1068" s="27">
        <f t="shared" si="488"/>
        <v>0</v>
      </c>
      <c r="G1068" s="27"/>
      <c r="H1068" s="27"/>
      <c r="I1068" s="26"/>
      <c r="J1068" s="27"/>
      <c r="L1068" s="5" t="s">
        <v>161</v>
      </c>
      <c r="N1068" s="44">
        <f t="shared" si="490"/>
        <v>4934000</v>
      </c>
    </row>
    <row r="1069" spans="1:14" ht="19.5" thickTop="1" thickBot="1" x14ac:dyDescent="0.3">
      <c r="B1069" s="3" t="str">
        <f t="shared" si="492"/>
        <v>a</v>
      </c>
      <c r="C1069" s="1" t="s">
        <v>1</v>
      </c>
      <c r="D1069" s="7" t="s">
        <v>10</v>
      </c>
      <c r="E1069" s="18">
        <v>27021000</v>
      </c>
      <c r="F1069" s="27">
        <f t="shared" si="488"/>
        <v>0</v>
      </c>
      <c r="G1069" s="27"/>
      <c r="H1069" s="27"/>
      <c r="I1069" s="26"/>
      <c r="J1069" s="27"/>
      <c r="L1069" s="5" t="s">
        <v>161</v>
      </c>
      <c r="N1069" s="44">
        <f t="shared" si="490"/>
        <v>27021000</v>
      </c>
    </row>
    <row r="1070" spans="1:14" ht="19.5" hidden="1" thickTop="1" thickBot="1" x14ac:dyDescent="0.3">
      <c r="B1070" s="3" t="str">
        <f t="shared" si="492"/>
        <v>b</v>
      </c>
      <c r="C1070" s="1" t="s">
        <v>1</v>
      </c>
      <c r="D1070" s="7" t="s">
        <v>11</v>
      </c>
      <c r="E1070" s="18">
        <v>0</v>
      </c>
      <c r="F1070" s="27">
        <f t="shared" si="488"/>
        <v>0</v>
      </c>
      <c r="G1070" s="27"/>
      <c r="H1070" s="27"/>
      <c r="I1070" s="26"/>
      <c r="J1070" s="27"/>
      <c r="L1070" s="5" t="s">
        <v>161</v>
      </c>
      <c r="N1070" s="44">
        <f t="shared" si="490"/>
        <v>0</v>
      </c>
    </row>
    <row r="1071" spans="1:14" ht="19.5" hidden="1" thickTop="1" thickBot="1" x14ac:dyDescent="0.3">
      <c r="B1071" s="3" t="str">
        <f t="shared" si="492"/>
        <v>b</v>
      </c>
      <c r="C1071" s="1" t="s">
        <v>1</v>
      </c>
      <c r="D1071" s="7" t="s">
        <v>12</v>
      </c>
      <c r="E1071" s="18">
        <v>0</v>
      </c>
      <c r="F1071" s="27">
        <f t="shared" si="488"/>
        <v>0</v>
      </c>
      <c r="G1071" s="27"/>
      <c r="H1071" s="27"/>
      <c r="I1071" s="26"/>
      <c r="J1071" s="27"/>
      <c r="L1071" s="5" t="s">
        <v>161</v>
      </c>
      <c r="N1071" s="44">
        <f t="shared" si="490"/>
        <v>0</v>
      </c>
    </row>
    <row r="1072" spans="1:14" ht="31.5" thickTop="1" thickBot="1" x14ac:dyDescent="0.3">
      <c r="A1072" s="5">
        <v>2</v>
      </c>
      <c r="B1072" s="3" t="str">
        <f t="shared" si="492"/>
        <v>a</v>
      </c>
      <c r="C1072" s="47" t="s">
        <v>159</v>
      </c>
      <c r="D1072" s="48" t="s">
        <v>230</v>
      </c>
      <c r="E1072" s="16">
        <f>E1073+E1081+E1082+E1083</f>
        <v>4025000</v>
      </c>
      <c r="F1072" s="16">
        <f t="shared" si="488"/>
        <v>0</v>
      </c>
      <c r="G1072" s="16">
        <f t="shared" ref="G1072:J1072" si="499">G1073+G1081+G1082+G1083</f>
        <v>0</v>
      </c>
      <c r="H1072" s="16">
        <f t="shared" si="499"/>
        <v>0</v>
      </c>
      <c r="I1072" s="16">
        <f t="shared" si="499"/>
        <v>0</v>
      </c>
      <c r="J1072" s="16">
        <f t="shared" si="499"/>
        <v>0</v>
      </c>
      <c r="K1072" s="5" t="s">
        <v>160</v>
      </c>
      <c r="L1072" s="5" t="s">
        <v>161</v>
      </c>
      <c r="N1072" s="44">
        <f t="shared" si="490"/>
        <v>4025000</v>
      </c>
    </row>
    <row r="1073" spans="1:14" ht="19.5" thickTop="1" thickBot="1" x14ac:dyDescent="0.3">
      <c r="B1073" s="3" t="str">
        <f t="shared" si="492"/>
        <v>a</v>
      </c>
      <c r="C1073" s="1" t="s">
        <v>1</v>
      </c>
      <c r="D1073" s="7" t="s">
        <v>2</v>
      </c>
      <c r="E1073" s="17">
        <f>E1074+E1075+E1076+E1077+E1078+E1079+E1080</f>
        <v>4025000</v>
      </c>
      <c r="F1073" s="25">
        <f t="shared" si="488"/>
        <v>0</v>
      </c>
      <c r="G1073" s="25">
        <f t="shared" ref="G1073:J1073" si="500">G1074+G1075+G1076+G1077+G1078+G1079+G1080</f>
        <v>0</v>
      </c>
      <c r="H1073" s="25">
        <f t="shared" si="500"/>
        <v>0</v>
      </c>
      <c r="I1073" s="25">
        <f t="shared" si="500"/>
        <v>0</v>
      </c>
      <c r="J1073" s="25">
        <f t="shared" si="500"/>
        <v>0</v>
      </c>
      <c r="K1073" s="5" t="s">
        <v>160</v>
      </c>
      <c r="L1073" s="5" t="s">
        <v>161</v>
      </c>
      <c r="N1073" s="44">
        <f t="shared" si="490"/>
        <v>4025000</v>
      </c>
    </row>
    <row r="1074" spans="1:14" ht="19.5" hidden="1" thickTop="1" thickBot="1" x14ac:dyDescent="0.3">
      <c r="B1074" s="3" t="str">
        <f t="shared" si="492"/>
        <v>b</v>
      </c>
      <c r="C1074" s="1" t="s">
        <v>1</v>
      </c>
      <c r="D1074" s="7" t="s">
        <v>3</v>
      </c>
      <c r="E1074" s="18">
        <f>E1087+E1099+E1111+E1123</f>
        <v>0</v>
      </c>
      <c r="F1074" s="27">
        <f t="shared" si="488"/>
        <v>0</v>
      </c>
      <c r="G1074" s="27">
        <f t="shared" ref="G1074:J1074" si="501">G1087+G1099+G1111+G1123</f>
        <v>0</v>
      </c>
      <c r="H1074" s="27">
        <f t="shared" si="501"/>
        <v>0</v>
      </c>
      <c r="I1074" s="26">
        <f t="shared" si="501"/>
        <v>0</v>
      </c>
      <c r="J1074" s="27">
        <f t="shared" si="501"/>
        <v>0</v>
      </c>
      <c r="K1074" s="5" t="s">
        <v>160</v>
      </c>
      <c r="L1074" s="5" t="s">
        <v>161</v>
      </c>
      <c r="N1074" s="44">
        <f t="shared" si="490"/>
        <v>0</v>
      </c>
    </row>
    <row r="1075" spans="1:14" ht="19.5" thickTop="1" thickBot="1" x14ac:dyDescent="0.3">
      <c r="B1075" s="3" t="str">
        <f t="shared" si="492"/>
        <v>a</v>
      </c>
      <c r="C1075" s="1" t="s">
        <v>1</v>
      </c>
      <c r="D1075" s="7" t="s">
        <v>4</v>
      </c>
      <c r="E1075" s="18">
        <f t="shared" ref="E1075:E1083" si="502">E1088+E1100+E1112+E1124</f>
        <v>4025000</v>
      </c>
      <c r="F1075" s="27">
        <f t="shared" si="488"/>
        <v>0</v>
      </c>
      <c r="G1075" s="27">
        <f t="shared" ref="G1075:J1075" si="503">G1088+G1100+G1112+G1124</f>
        <v>0</v>
      </c>
      <c r="H1075" s="27">
        <f t="shared" si="503"/>
        <v>0</v>
      </c>
      <c r="I1075" s="26">
        <f t="shared" si="503"/>
        <v>0</v>
      </c>
      <c r="J1075" s="27">
        <f t="shared" si="503"/>
        <v>0</v>
      </c>
      <c r="K1075" s="5" t="s">
        <v>160</v>
      </c>
      <c r="L1075" s="5" t="s">
        <v>161</v>
      </c>
      <c r="N1075" s="44">
        <f t="shared" si="490"/>
        <v>4025000</v>
      </c>
    </row>
    <row r="1076" spans="1:14" ht="19.5" hidden="1" thickTop="1" thickBot="1" x14ac:dyDescent="0.3">
      <c r="B1076" s="3" t="str">
        <f t="shared" si="492"/>
        <v>b</v>
      </c>
      <c r="C1076" s="1" t="s">
        <v>1</v>
      </c>
      <c r="D1076" s="7" t="s">
        <v>5</v>
      </c>
      <c r="E1076" s="18">
        <f t="shared" si="502"/>
        <v>0</v>
      </c>
      <c r="F1076" s="27">
        <f t="shared" si="488"/>
        <v>0</v>
      </c>
      <c r="G1076" s="27">
        <f t="shared" ref="G1076:J1076" si="504">G1089+G1101+G1113+G1125</f>
        <v>0</v>
      </c>
      <c r="H1076" s="27">
        <f t="shared" si="504"/>
        <v>0</v>
      </c>
      <c r="I1076" s="26">
        <f t="shared" si="504"/>
        <v>0</v>
      </c>
      <c r="J1076" s="27">
        <f t="shared" si="504"/>
        <v>0</v>
      </c>
      <c r="K1076" s="5" t="s">
        <v>160</v>
      </c>
      <c r="L1076" s="5" t="s">
        <v>161</v>
      </c>
      <c r="N1076" s="44">
        <f t="shared" si="490"/>
        <v>0</v>
      </c>
    </row>
    <row r="1077" spans="1:14" ht="19.5" hidden="1" thickTop="1" thickBot="1" x14ac:dyDescent="0.3">
      <c r="B1077" s="3" t="str">
        <f t="shared" si="492"/>
        <v>b</v>
      </c>
      <c r="C1077" s="1" t="s">
        <v>1</v>
      </c>
      <c r="D1077" s="7" t="s">
        <v>6</v>
      </c>
      <c r="E1077" s="18">
        <f t="shared" si="502"/>
        <v>0</v>
      </c>
      <c r="F1077" s="27">
        <f t="shared" si="488"/>
        <v>0</v>
      </c>
      <c r="G1077" s="27">
        <f t="shared" ref="G1077:J1077" si="505">G1090+G1102+G1114+G1126</f>
        <v>0</v>
      </c>
      <c r="H1077" s="27">
        <f t="shared" si="505"/>
        <v>0</v>
      </c>
      <c r="I1077" s="26">
        <f t="shared" si="505"/>
        <v>0</v>
      </c>
      <c r="J1077" s="27">
        <f t="shared" si="505"/>
        <v>0</v>
      </c>
      <c r="K1077" s="5" t="s">
        <v>160</v>
      </c>
      <c r="L1077" s="5" t="s">
        <v>161</v>
      </c>
      <c r="N1077" s="44">
        <f t="shared" si="490"/>
        <v>0</v>
      </c>
    </row>
    <row r="1078" spans="1:14" ht="19.5" hidden="1" thickTop="1" thickBot="1" x14ac:dyDescent="0.3">
      <c r="B1078" s="3" t="str">
        <f t="shared" si="492"/>
        <v>b</v>
      </c>
      <c r="C1078" s="1" t="s">
        <v>1</v>
      </c>
      <c r="D1078" s="7" t="s">
        <v>7</v>
      </c>
      <c r="E1078" s="18">
        <f t="shared" si="502"/>
        <v>0</v>
      </c>
      <c r="F1078" s="27">
        <f t="shared" si="488"/>
        <v>0</v>
      </c>
      <c r="G1078" s="27">
        <f t="shared" ref="G1078:J1078" si="506">G1091+G1103+G1115+G1127</f>
        <v>0</v>
      </c>
      <c r="H1078" s="27">
        <f t="shared" si="506"/>
        <v>0</v>
      </c>
      <c r="I1078" s="26">
        <f t="shared" si="506"/>
        <v>0</v>
      </c>
      <c r="J1078" s="27">
        <f t="shared" si="506"/>
        <v>0</v>
      </c>
      <c r="K1078" s="5" t="s">
        <v>160</v>
      </c>
      <c r="L1078" s="5" t="s">
        <v>161</v>
      </c>
      <c r="N1078" s="44">
        <f t="shared" si="490"/>
        <v>0</v>
      </c>
    </row>
    <row r="1079" spans="1:14" ht="19.5" hidden="1" thickTop="1" thickBot="1" x14ac:dyDescent="0.3">
      <c r="B1079" s="3" t="str">
        <f t="shared" si="492"/>
        <v>b</v>
      </c>
      <c r="C1079" s="1" t="s">
        <v>1</v>
      </c>
      <c r="D1079" s="7" t="s">
        <v>8</v>
      </c>
      <c r="E1079" s="18">
        <f t="shared" si="502"/>
        <v>0</v>
      </c>
      <c r="F1079" s="27">
        <f t="shared" si="488"/>
        <v>0</v>
      </c>
      <c r="G1079" s="27">
        <f t="shared" ref="G1079:J1079" si="507">G1092+G1104+G1116+G1128</f>
        <v>0</v>
      </c>
      <c r="H1079" s="27">
        <f t="shared" si="507"/>
        <v>0</v>
      </c>
      <c r="I1079" s="26">
        <f t="shared" si="507"/>
        <v>0</v>
      </c>
      <c r="J1079" s="27">
        <f t="shared" si="507"/>
        <v>0</v>
      </c>
      <c r="K1079" s="5" t="s">
        <v>160</v>
      </c>
      <c r="L1079" s="5" t="s">
        <v>161</v>
      </c>
      <c r="N1079" s="44">
        <f t="shared" si="490"/>
        <v>0</v>
      </c>
    </row>
    <row r="1080" spans="1:14" ht="19.5" hidden="1" thickTop="1" thickBot="1" x14ac:dyDescent="0.3">
      <c r="B1080" s="3" t="str">
        <f t="shared" si="492"/>
        <v>b</v>
      </c>
      <c r="C1080" s="1" t="s">
        <v>1</v>
      </c>
      <c r="D1080" s="7" t="s">
        <v>9</v>
      </c>
      <c r="E1080" s="18">
        <f t="shared" si="502"/>
        <v>0</v>
      </c>
      <c r="F1080" s="27">
        <f t="shared" si="488"/>
        <v>0</v>
      </c>
      <c r="G1080" s="27">
        <f t="shared" ref="G1080:J1080" si="508">G1093+G1105+G1117+G1129</f>
        <v>0</v>
      </c>
      <c r="H1080" s="27">
        <f t="shared" si="508"/>
        <v>0</v>
      </c>
      <c r="I1080" s="26">
        <f t="shared" si="508"/>
        <v>0</v>
      </c>
      <c r="J1080" s="27">
        <f t="shared" si="508"/>
        <v>0</v>
      </c>
      <c r="K1080" s="5" t="s">
        <v>160</v>
      </c>
      <c r="L1080" s="5" t="s">
        <v>161</v>
      </c>
      <c r="N1080" s="44">
        <f t="shared" si="490"/>
        <v>0</v>
      </c>
    </row>
    <row r="1081" spans="1:14" ht="19.5" hidden="1" thickTop="1" thickBot="1" x14ac:dyDescent="0.3">
      <c r="B1081" s="3" t="str">
        <f t="shared" si="492"/>
        <v>b</v>
      </c>
      <c r="C1081" s="1" t="s">
        <v>1</v>
      </c>
      <c r="D1081" s="7" t="s">
        <v>10</v>
      </c>
      <c r="E1081" s="18">
        <f t="shared" si="502"/>
        <v>0</v>
      </c>
      <c r="F1081" s="27">
        <f t="shared" si="488"/>
        <v>0</v>
      </c>
      <c r="G1081" s="27">
        <f t="shared" ref="G1081:J1081" si="509">G1094+G1106+G1118+G1130</f>
        <v>0</v>
      </c>
      <c r="H1081" s="27">
        <f t="shared" si="509"/>
        <v>0</v>
      </c>
      <c r="I1081" s="26">
        <f t="shared" si="509"/>
        <v>0</v>
      </c>
      <c r="J1081" s="27">
        <f t="shared" si="509"/>
        <v>0</v>
      </c>
      <c r="K1081" s="5" t="s">
        <v>160</v>
      </c>
      <c r="L1081" s="5" t="s">
        <v>161</v>
      </c>
      <c r="N1081" s="44">
        <f t="shared" si="490"/>
        <v>0</v>
      </c>
    </row>
    <row r="1082" spans="1:14" ht="19.5" hidden="1" thickTop="1" thickBot="1" x14ac:dyDescent="0.3">
      <c r="B1082" s="3" t="str">
        <f t="shared" si="492"/>
        <v>b</v>
      </c>
      <c r="C1082" s="1" t="s">
        <v>1</v>
      </c>
      <c r="D1082" s="7" t="s">
        <v>11</v>
      </c>
      <c r="E1082" s="18">
        <f t="shared" si="502"/>
        <v>0</v>
      </c>
      <c r="F1082" s="27">
        <f t="shared" si="488"/>
        <v>0</v>
      </c>
      <c r="G1082" s="27">
        <f t="shared" ref="G1082:J1082" si="510">G1095+G1107+G1119+G1131</f>
        <v>0</v>
      </c>
      <c r="H1082" s="27">
        <f t="shared" si="510"/>
        <v>0</v>
      </c>
      <c r="I1082" s="26">
        <f t="shared" si="510"/>
        <v>0</v>
      </c>
      <c r="J1082" s="27">
        <f t="shared" si="510"/>
        <v>0</v>
      </c>
      <c r="K1082" s="5" t="s">
        <v>160</v>
      </c>
      <c r="L1082" s="5" t="s">
        <v>161</v>
      </c>
      <c r="N1082" s="44">
        <f t="shared" si="490"/>
        <v>0</v>
      </c>
    </row>
    <row r="1083" spans="1:14" ht="19.5" hidden="1" thickTop="1" thickBot="1" x14ac:dyDescent="0.3">
      <c r="B1083" s="3" t="str">
        <f t="shared" si="492"/>
        <v>b</v>
      </c>
      <c r="C1083" s="1" t="s">
        <v>1</v>
      </c>
      <c r="D1083" s="7" t="s">
        <v>12</v>
      </c>
      <c r="E1083" s="18">
        <f t="shared" si="502"/>
        <v>0</v>
      </c>
      <c r="F1083" s="27">
        <f t="shared" si="488"/>
        <v>0</v>
      </c>
      <c r="G1083" s="27">
        <f t="shared" ref="G1083:J1083" si="511">G1096+G1108+G1120+G1132</f>
        <v>0</v>
      </c>
      <c r="H1083" s="27">
        <f t="shared" si="511"/>
        <v>0</v>
      </c>
      <c r="I1083" s="26">
        <f t="shared" si="511"/>
        <v>0</v>
      </c>
      <c r="J1083" s="27">
        <f t="shared" si="511"/>
        <v>0</v>
      </c>
      <c r="K1083" s="5" t="s">
        <v>160</v>
      </c>
      <c r="L1083" s="5" t="s">
        <v>161</v>
      </c>
      <c r="N1083" s="44">
        <f t="shared" si="490"/>
        <v>0</v>
      </c>
    </row>
    <row r="1084" spans="1:14" ht="0" hidden="1" customHeight="1" x14ac:dyDescent="0.25">
      <c r="B1084" s="4" t="str">
        <f t="shared" si="492"/>
        <v>b</v>
      </c>
    </row>
    <row r="1085" spans="1:14" ht="31.5" thickTop="1" thickBot="1" x14ac:dyDescent="0.3">
      <c r="A1085" s="5">
        <v>2</v>
      </c>
      <c r="B1085" s="3" t="str">
        <f t="shared" si="492"/>
        <v>a</v>
      </c>
      <c r="C1085" s="8" t="s">
        <v>219</v>
      </c>
      <c r="D1085" s="9" t="s">
        <v>220</v>
      </c>
      <c r="E1085" s="16">
        <f>E1086+E1094+E1095+E1096</f>
        <v>785000</v>
      </c>
      <c r="F1085" s="24">
        <f t="shared" ref="F1085:F1096" si="512">G1085+H1085+I1085+J1085</f>
        <v>0</v>
      </c>
      <c r="G1085" s="24">
        <f t="shared" ref="G1085:J1085" si="513">G1086+G1094+G1095+G1096</f>
        <v>0</v>
      </c>
      <c r="H1085" s="24">
        <f t="shared" si="513"/>
        <v>0</v>
      </c>
      <c r="I1085" s="24">
        <f t="shared" si="513"/>
        <v>0</v>
      </c>
      <c r="J1085" s="24">
        <f t="shared" si="513"/>
        <v>0</v>
      </c>
      <c r="K1085" s="5" t="s">
        <v>160</v>
      </c>
      <c r="L1085" s="5" t="s">
        <v>161</v>
      </c>
      <c r="N1085" s="44">
        <f t="shared" ref="N1085:N1096" si="514">E1085-F1085</f>
        <v>785000</v>
      </c>
    </row>
    <row r="1086" spans="1:14" ht="19.5" thickTop="1" thickBot="1" x14ac:dyDescent="0.3">
      <c r="B1086" s="3" t="str">
        <f t="shared" si="492"/>
        <v>a</v>
      </c>
      <c r="C1086" s="1" t="s">
        <v>1</v>
      </c>
      <c r="D1086" s="7" t="s">
        <v>2</v>
      </c>
      <c r="E1086" s="17">
        <f>E1087+E1088+E1089+E1090+E1091+E1092+E1093</f>
        <v>785000</v>
      </c>
      <c r="F1086" s="25">
        <f t="shared" si="512"/>
        <v>0</v>
      </c>
      <c r="G1086" s="25">
        <f t="shared" ref="G1086:J1086" si="515">G1087+G1088+G1089+G1090+G1091+G1092+G1093</f>
        <v>0</v>
      </c>
      <c r="H1086" s="25">
        <f t="shared" si="515"/>
        <v>0</v>
      </c>
      <c r="I1086" s="25">
        <f t="shared" si="515"/>
        <v>0</v>
      </c>
      <c r="J1086" s="25">
        <f t="shared" si="515"/>
        <v>0</v>
      </c>
      <c r="K1086" s="5" t="s">
        <v>160</v>
      </c>
      <c r="L1086" s="5" t="s">
        <v>161</v>
      </c>
      <c r="N1086" s="44">
        <f t="shared" si="514"/>
        <v>785000</v>
      </c>
    </row>
    <row r="1087" spans="1:14" ht="19.5" hidden="1" thickTop="1" thickBot="1" x14ac:dyDescent="0.3">
      <c r="B1087" s="3" t="str">
        <f t="shared" si="492"/>
        <v>b</v>
      </c>
      <c r="C1087" s="1" t="s">
        <v>1</v>
      </c>
      <c r="D1087" s="7" t="s">
        <v>3</v>
      </c>
      <c r="E1087" s="18">
        <v>0</v>
      </c>
      <c r="F1087" s="27">
        <f t="shared" si="512"/>
        <v>0</v>
      </c>
      <c r="G1087" s="27"/>
      <c r="H1087" s="27"/>
      <c r="I1087" s="26"/>
      <c r="J1087" s="27"/>
      <c r="L1087" s="5" t="s">
        <v>161</v>
      </c>
      <c r="N1087" s="44">
        <f t="shared" si="514"/>
        <v>0</v>
      </c>
    </row>
    <row r="1088" spans="1:14" ht="19.5" thickTop="1" thickBot="1" x14ac:dyDescent="0.3">
      <c r="B1088" s="3" t="str">
        <f t="shared" si="492"/>
        <v>a</v>
      </c>
      <c r="C1088" s="1" t="s">
        <v>1</v>
      </c>
      <c r="D1088" s="7" t="s">
        <v>4</v>
      </c>
      <c r="E1088" s="18">
        <v>785000</v>
      </c>
      <c r="F1088" s="27">
        <f t="shared" si="512"/>
        <v>0</v>
      </c>
      <c r="G1088" s="27"/>
      <c r="H1088" s="27"/>
      <c r="I1088" s="26"/>
      <c r="J1088" s="27"/>
      <c r="L1088" s="5" t="s">
        <v>161</v>
      </c>
      <c r="N1088" s="44">
        <f t="shared" si="514"/>
        <v>785000</v>
      </c>
    </row>
    <row r="1089" spans="1:14" ht="19.5" hidden="1" thickTop="1" thickBot="1" x14ac:dyDescent="0.3">
      <c r="B1089" s="3" t="str">
        <f t="shared" si="492"/>
        <v>b</v>
      </c>
      <c r="C1089" s="1" t="s">
        <v>1</v>
      </c>
      <c r="D1089" s="7" t="s">
        <v>5</v>
      </c>
      <c r="E1089" s="18">
        <v>0</v>
      </c>
      <c r="F1089" s="27">
        <f t="shared" si="512"/>
        <v>0</v>
      </c>
      <c r="G1089" s="27"/>
      <c r="H1089" s="27"/>
      <c r="I1089" s="26"/>
      <c r="J1089" s="27"/>
      <c r="L1089" s="5" t="s">
        <v>161</v>
      </c>
      <c r="N1089" s="44">
        <f t="shared" si="514"/>
        <v>0</v>
      </c>
    </row>
    <row r="1090" spans="1:14" ht="19.5" hidden="1" thickTop="1" thickBot="1" x14ac:dyDescent="0.3">
      <c r="B1090" s="3" t="str">
        <f t="shared" si="492"/>
        <v>b</v>
      </c>
      <c r="C1090" s="1" t="s">
        <v>1</v>
      </c>
      <c r="D1090" s="7" t="s">
        <v>6</v>
      </c>
      <c r="E1090" s="18">
        <v>0</v>
      </c>
      <c r="F1090" s="27">
        <f t="shared" si="512"/>
        <v>0</v>
      </c>
      <c r="G1090" s="27"/>
      <c r="H1090" s="27"/>
      <c r="I1090" s="26"/>
      <c r="J1090" s="27"/>
      <c r="L1090" s="5" t="s">
        <v>161</v>
      </c>
      <c r="N1090" s="44">
        <f t="shared" si="514"/>
        <v>0</v>
      </c>
    </row>
    <row r="1091" spans="1:14" ht="19.5" hidden="1" thickTop="1" thickBot="1" x14ac:dyDescent="0.3">
      <c r="B1091" s="3" t="str">
        <f t="shared" si="492"/>
        <v>b</v>
      </c>
      <c r="C1091" s="1" t="s">
        <v>1</v>
      </c>
      <c r="D1091" s="7" t="s">
        <v>7</v>
      </c>
      <c r="E1091" s="18">
        <v>0</v>
      </c>
      <c r="F1091" s="27">
        <f t="shared" si="512"/>
        <v>0</v>
      </c>
      <c r="G1091" s="27"/>
      <c r="H1091" s="27"/>
      <c r="I1091" s="26"/>
      <c r="J1091" s="27"/>
      <c r="L1091" s="5" t="s">
        <v>161</v>
      </c>
      <c r="N1091" s="44">
        <f t="shared" si="514"/>
        <v>0</v>
      </c>
    </row>
    <row r="1092" spans="1:14" ht="19.5" hidden="1" thickTop="1" thickBot="1" x14ac:dyDescent="0.3">
      <c r="B1092" s="3" t="str">
        <f t="shared" si="492"/>
        <v>b</v>
      </c>
      <c r="C1092" s="1" t="s">
        <v>1</v>
      </c>
      <c r="D1092" s="7" t="s">
        <v>8</v>
      </c>
      <c r="E1092" s="18">
        <v>0</v>
      </c>
      <c r="F1092" s="27">
        <f t="shared" si="512"/>
        <v>0</v>
      </c>
      <c r="G1092" s="27"/>
      <c r="H1092" s="27"/>
      <c r="I1092" s="26"/>
      <c r="J1092" s="27"/>
      <c r="L1092" s="5" t="s">
        <v>161</v>
      </c>
      <c r="N1092" s="44">
        <f t="shared" si="514"/>
        <v>0</v>
      </c>
    </row>
    <row r="1093" spans="1:14" ht="19.5" hidden="1" thickTop="1" thickBot="1" x14ac:dyDescent="0.3">
      <c r="B1093" s="3" t="str">
        <f t="shared" ref="B1093:B1132" si="516">IF((E1093+F1093+G1093+H1093+J1093+I1093)&gt;0,"a","b")</f>
        <v>b</v>
      </c>
      <c r="C1093" s="1" t="s">
        <v>1</v>
      </c>
      <c r="D1093" s="7" t="s">
        <v>9</v>
      </c>
      <c r="E1093" s="18">
        <v>0</v>
      </c>
      <c r="F1093" s="27">
        <f t="shared" si="512"/>
        <v>0</v>
      </c>
      <c r="G1093" s="27"/>
      <c r="H1093" s="27"/>
      <c r="I1093" s="26"/>
      <c r="J1093" s="27"/>
      <c r="L1093" s="5" t="s">
        <v>161</v>
      </c>
      <c r="N1093" s="44">
        <f t="shared" si="514"/>
        <v>0</v>
      </c>
    </row>
    <row r="1094" spans="1:14" ht="19.5" hidden="1" thickTop="1" thickBot="1" x14ac:dyDescent="0.3">
      <c r="B1094" s="3" t="str">
        <f t="shared" si="516"/>
        <v>b</v>
      </c>
      <c r="C1094" s="1" t="s">
        <v>1</v>
      </c>
      <c r="D1094" s="7" t="s">
        <v>10</v>
      </c>
      <c r="E1094" s="18">
        <v>0</v>
      </c>
      <c r="F1094" s="27">
        <f t="shared" si="512"/>
        <v>0</v>
      </c>
      <c r="G1094" s="27"/>
      <c r="H1094" s="27"/>
      <c r="I1094" s="26"/>
      <c r="J1094" s="27"/>
      <c r="L1094" s="5" t="s">
        <v>161</v>
      </c>
      <c r="N1094" s="44">
        <f t="shared" si="514"/>
        <v>0</v>
      </c>
    </row>
    <row r="1095" spans="1:14" ht="19.5" hidden="1" thickTop="1" thickBot="1" x14ac:dyDescent="0.3">
      <c r="B1095" s="3" t="str">
        <f t="shared" si="516"/>
        <v>b</v>
      </c>
      <c r="C1095" s="1" t="s">
        <v>1</v>
      </c>
      <c r="D1095" s="7" t="s">
        <v>11</v>
      </c>
      <c r="E1095" s="18">
        <v>0</v>
      </c>
      <c r="F1095" s="27">
        <f t="shared" si="512"/>
        <v>0</v>
      </c>
      <c r="G1095" s="27"/>
      <c r="H1095" s="27"/>
      <c r="I1095" s="26"/>
      <c r="J1095" s="27"/>
      <c r="L1095" s="5" t="s">
        <v>161</v>
      </c>
      <c r="N1095" s="44">
        <f t="shared" si="514"/>
        <v>0</v>
      </c>
    </row>
    <row r="1096" spans="1:14" ht="19.5" hidden="1" thickTop="1" thickBot="1" x14ac:dyDescent="0.3">
      <c r="B1096" s="3" t="str">
        <f t="shared" si="516"/>
        <v>b</v>
      </c>
      <c r="C1096" s="1" t="s">
        <v>1</v>
      </c>
      <c r="D1096" s="7" t="s">
        <v>12</v>
      </c>
      <c r="E1096" s="18">
        <v>0</v>
      </c>
      <c r="F1096" s="27">
        <f t="shared" si="512"/>
        <v>0</v>
      </c>
      <c r="G1096" s="27"/>
      <c r="H1096" s="27"/>
      <c r="I1096" s="26"/>
      <c r="J1096" s="27"/>
      <c r="L1096" s="5" t="s">
        <v>161</v>
      </c>
      <c r="N1096" s="44">
        <f t="shared" si="514"/>
        <v>0</v>
      </c>
    </row>
    <row r="1097" spans="1:14" ht="31.5" thickTop="1" thickBot="1" x14ac:dyDescent="0.3">
      <c r="A1097" s="5">
        <v>2</v>
      </c>
      <c r="B1097" s="3" t="str">
        <f t="shared" si="516"/>
        <v>a</v>
      </c>
      <c r="C1097" s="8" t="s">
        <v>221</v>
      </c>
      <c r="D1097" s="9" t="s">
        <v>222</v>
      </c>
      <c r="E1097" s="16">
        <f>E1098+E1106+E1107+E1108</f>
        <v>676000</v>
      </c>
      <c r="F1097" s="24">
        <f t="shared" ref="F1097:F1108" si="517">G1097+H1097+I1097+J1097</f>
        <v>0</v>
      </c>
      <c r="G1097" s="24">
        <f t="shared" ref="G1097:J1097" si="518">G1098+G1106+G1107+G1108</f>
        <v>0</v>
      </c>
      <c r="H1097" s="24">
        <f t="shared" si="518"/>
        <v>0</v>
      </c>
      <c r="I1097" s="24">
        <f t="shared" si="518"/>
        <v>0</v>
      </c>
      <c r="J1097" s="24">
        <f t="shared" si="518"/>
        <v>0</v>
      </c>
      <c r="K1097" s="5" t="s">
        <v>160</v>
      </c>
      <c r="L1097" s="5" t="s">
        <v>161</v>
      </c>
      <c r="N1097" s="44">
        <f t="shared" ref="N1097:N1108" si="519">E1097-F1097</f>
        <v>676000</v>
      </c>
    </row>
    <row r="1098" spans="1:14" ht="19.5" thickTop="1" thickBot="1" x14ac:dyDescent="0.3">
      <c r="B1098" s="3" t="str">
        <f t="shared" si="516"/>
        <v>a</v>
      </c>
      <c r="C1098" s="1" t="s">
        <v>1</v>
      </c>
      <c r="D1098" s="7" t="s">
        <v>2</v>
      </c>
      <c r="E1098" s="17">
        <f>E1099+E1100+E1101+E1102+E1103+E1104+E1105</f>
        <v>676000</v>
      </c>
      <c r="F1098" s="25">
        <f t="shared" si="517"/>
        <v>0</v>
      </c>
      <c r="G1098" s="25">
        <f t="shared" ref="G1098:J1098" si="520">G1099+G1100+G1101+G1102+G1103+G1104+G1105</f>
        <v>0</v>
      </c>
      <c r="H1098" s="25">
        <f t="shared" si="520"/>
        <v>0</v>
      </c>
      <c r="I1098" s="25">
        <f t="shared" si="520"/>
        <v>0</v>
      </c>
      <c r="J1098" s="25">
        <f t="shared" si="520"/>
        <v>0</v>
      </c>
      <c r="K1098" s="5" t="s">
        <v>160</v>
      </c>
      <c r="L1098" s="5" t="s">
        <v>161</v>
      </c>
      <c r="N1098" s="44">
        <f t="shared" si="519"/>
        <v>676000</v>
      </c>
    </row>
    <row r="1099" spans="1:14" ht="19.5" hidden="1" thickTop="1" thickBot="1" x14ac:dyDescent="0.3">
      <c r="B1099" s="3" t="str">
        <f t="shared" si="516"/>
        <v>b</v>
      </c>
      <c r="C1099" s="1" t="s">
        <v>1</v>
      </c>
      <c r="D1099" s="7" t="s">
        <v>3</v>
      </c>
      <c r="E1099" s="18">
        <v>0</v>
      </c>
      <c r="F1099" s="27">
        <f t="shared" si="517"/>
        <v>0</v>
      </c>
      <c r="G1099" s="27"/>
      <c r="H1099" s="27"/>
      <c r="I1099" s="26"/>
      <c r="J1099" s="27"/>
      <c r="L1099" s="5" t="s">
        <v>161</v>
      </c>
      <c r="N1099" s="44">
        <f t="shared" si="519"/>
        <v>0</v>
      </c>
    </row>
    <row r="1100" spans="1:14" ht="19.5" thickTop="1" thickBot="1" x14ac:dyDescent="0.3">
      <c r="B1100" s="3" t="str">
        <f t="shared" si="516"/>
        <v>a</v>
      </c>
      <c r="C1100" s="1" t="s">
        <v>1</v>
      </c>
      <c r="D1100" s="7" t="s">
        <v>4</v>
      </c>
      <c r="E1100" s="18">
        <v>676000</v>
      </c>
      <c r="F1100" s="27">
        <f t="shared" si="517"/>
        <v>0</v>
      </c>
      <c r="G1100" s="27"/>
      <c r="H1100" s="27"/>
      <c r="I1100" s="26"/>
      <c r="J1100" s="27"/>
      <c r="L1100" s="5" t="s">
        <v>161</v>
      </c>
      <c r="N1100" s="44">
        <f t="shared" si="519"/>
        <v>676000</v>
      </c>
    </row>
    <row r="1101" spans="1:14" ht="19.5" hidden="1" thickTop="1" thickBot="1" x14ac:dyDescent="0.3">
      <c r="B1101" s="3" t="str">
        <f t="shared" si="516"/>
        <v>b</v>
      </c>
      <c r="C1101" s="1" t="s">
        <v>1</v>
      </c>
      <c r="D1101" s="7" t="s">
        <v>5</v>
      </c>
      <c r="E1101" s="18">
        <v>0</v>
      </c>
      <c r="F1101" s="27">
        <f t="shared" si="517"/>
        <v>0</v>
      </c>
      <c r="G1101" s="27"/>
      <c r="H1101" s="27"/>
      <c r="I1101" s="26"/>
      <c r="J1101" s="27"/>
      <c r="L1101" s="5" t="s">
        <v>161</v>
      </c>
      <c r="N1101" s="44">
        <f t="shared" si="519"/>
        <v>0</v>
      </c>
    </row>
    <row r="1102" spans="1:14" ht="19.5" hidden="1" thickTop="1" thickBot="1" x14ac:dyDescent="0.3">
      <c r="B1102" s="3" t="str">
        <f t="shared" si="516"/>
        <v>b</v>
      </c>
      <c r="C1102" s="1" t="s">
        <v>1</v>
      </c>
      <c r="D1102" s="7" t="s">
        <v>6</v>
      </c>
      <c r="E1102" s="18">
        <v>0</v>
      </c>
      <c r="F1102" s="27">
        <f t="shared" si="517"/>
        <v>0</v>
      </c>
      <c r="G1102" s="27"/>
      <c r="H1102" s="27"/>
      <c r="I1102" s="26"/>
      <c r="J1102" s="27"/>
      <c r="L1102" s="5" t="s">
        <v>161</v>
      </c>
      <c r="N1102" s="44">
        <f t="shared" si="519"/>
        <v>0</v>
      </c>
    </row>
    <row r="1103" spans="1:14" ht="19.5" hidden="1" thickTop="1" thickBot="1" x14ac:dyDescent="0.3">
      <c r="B1103" s="3" t="str">
        <f t="shared" si="516"/>
        <v>b</v>
      </c>
      <c r="C1103" s="1" t="s">
        <v>1</v>
      </c>
      <c r="D1103" s="7" t="s">
        <v>7</v>
      </c>
      <c r="E1103" s="18">
        <v>0</v>
      </c>
      <c r="F1103" s="27">
        <f t="shared" si="517"/>
        <v>0</v>
      </c>
      <c r="G1103" s="27"/>
      <c r="H1103" s="27"/>
      <c r="I1103" s="26"/>
      <c r="J1103" s="27"/>
      <c r="L1103" s="5" t="s">
        <v>161</v>
      </c>
      <c r="N1103" s="44">
        <f t="shared" si="519"/>
        <v>0</v>
      </c>
    </row>
    <row r="1104" spans="1:14" ht="19.5" hidden="1" thickTop="1" thickBot="1" x14ac:dyDescent="0.3">
      <c r="B1104" s="3" t="str">
        <f t="shared" si="516"/>
        <v>b</v>
      </c>
      <c r="C1104" s="1" t="s">
        <v>1</v>
      </c>
      <c r="D1104" s="7" t="s">
        <v>8</v>
      </c>
      <c r="E1104" s="18">
        <v>0</v>
      </c>
      <c r="F1104" s="27">
        <f t="shared" si="517"/>
        <v>0</v>
      </c>
      <c r="G1104" s="27"/>
      <c r="H1104" s="27"/>
      <c r="I1104" s="26"/>
      <c r="J1104" s="27"/>
      <c r="L1104" s="5" t="s">
        <v>161</v>
      </c>
      <c r="N1104" s="44">
        <f t="shared" si="519"/>
        <v>0</v>
      </c>
    </row>
    <row r="1105" spans="1:14" ht="19.5" hidden="1" thickTop="1" thickBot="1" x14ac:dyDescent="0.3">
      <c r="B1105" s="3" t="str">
        <f t="shared" si="516"/>
        <v>b</v>
      </c>
      <c r="C1105" s="1" t="s">
        <v>1</v>
      </c>
      <c r="D1105" s="7" t="s">
        <v>9</v>
      </c>
      <c r="E1105" s="18">
        <v>0</v>
      </c>
      <c r="F1105" s="27">
        <f t="shared" si="517"/>
        <v>0</v>
      </c>
      <c r="G1105" s="27"/>
      <c r="H1105" s="27"/>
      <c r="I1105" s="26"/>
      <c r="J1105" s="27"/>
      <c r="L1105" s="5" t="s">
        <v>161</v>
      </c>
      <c r="N1105" s="44">
        <f t="shared" si="519"/>
        <v>0</v>
      </c>
    </row>
    <row r="1106" spans="1:14" ht="19.5" hidden="1" thickTop="1" thickBot="1" x14ac:dyDescent="0.3">
      <c r="B1106" s="3" t="str">
        <f t="shared" si="516"/>
        <v>b</v>
      </c>
      <c r="C1106" s="1" t="s">
        <v>1</v>
      </c>
      <c r="D1106" s="7" t="s">
        <v>10</v>
      </c>
      <c r="E1106" s="18">
        <v>0</v>
      </c>
      <c r="F1106" s="27">
        <f t="shared" si="517"/>
        <v>0</v>
      </c>
      <c r="G1106" s="27"/>
      <c r="H1106" s="27"/>
      <c r="I1106" s="26"/>
      <c r="J1106" s="27"/>
      <c r="L1106" s="5" t="s">
        <v>161</v>
      </c>
      <c r="N1106" s="44">
        <f t="shared" si="519"/>
        <v>0</v>
      </c>
    </row>
    <row r="1107" spans="1:14" ht="19.5" hidden="1" thickTop="1" thickBot="1" x14ac:dyDescent="0.3">
      <c r="B1107" s="3" t="str">
        <f t="shared" si="516"/>
        <v>b</v>
      </c>
      <c r="C1107" s="1" t="s">
        <v>1</v>
      </c>
      <c r="D1107" s="7" t="s">
        <v>11</v>
      </c>
      <c r="E1107" s="18">
        <v>0</v>
      </c>
      <c r="F1107" s="27">
        <f t="shared" si="517"/>
        <v>0</v>
      </c>
      <c r="G1107" s="27"/>
      <c r="H1107" s="27"/>
      <c r="I1107" s="26"/>
      <c r="J1107" s="27"/>
      <c r="L1107" s="5" t="s">
        <v>161</v>
      </c>
      <c r="N1107" s="44">
        <f t="shared" si="519"/>
        <v>0</v>
      </c>
    </row>
    <row r="1108" spans="1:14" ht="19.5" hidden="1" thickTop="1" thickBot="1" x14ac:dyDescent="0.3">
      <c r="B1108" s="3" t="str">
        <f t="shared" si="516"/>
        <v>b</v>
      </c>
      <c r="C1108" s="1" t="s">
        <v>1</v>
      </c>
      <c r="D1108" s="7" t="s">
        <v>12</v>
      </c>
      <c r="E1108" s="18">
        <v>0</v>
      </c>
      <c r="F1108" s="27">
        <f t="shared" si="517"/>
        <v>0</v>
      </c>
      <c r="G1108" s="27"/>
      <c r="H1108" s="27"/>
      <c r="I1108" s="26"/>
      <c r="J1108" s="27"/>
      <c r="L1108" s="5" t="s">
        <v>161</v>
      </c>
      <c r="N1108" s="44">
        <f t="shared" si="519"/>
        <v>0</v>
      </c>
    </row>
    <row r="1109" spans="1:14" ht="19.5" thickTop="1" thickBot="1" x14ac:dyDescent="0.3">
      <c r="A1109" s="5">
        <v>2</v>
      </c>
      <c r="B1109" s="3" t="str">
        <f t="shared" si="516"/>
        <v>a</v>
      </c>
      <c r="C1109" s="8" t="s">
        <v>223</v>
      </c>
      <c r="D1109" s="9" t="s">
        <v>224</v>
      </c>
      <c r="E1109" s="16">
        <f>E1110+E1118+E1119+E1120</f>
        <v>550000</v>
      </c>
      <c r="F1109" s="24">
        <f t="shared" ref="F1109:F1120" si="521">G1109+H1109+I1109+J1109</f>
        <v>0</v>
      </c>
      <c r="G1109" s="24">
        <f t="shared" ref="G1109:J1109" si="522">G1110+G1118+G1119+G1120</f>
        <v>0</v>
      </c>
      <c r="H1109" s="24">
        <f t="shared" si="522"/>
        <v>0</v>
      </c>
      <c r="I1109" s="24">
        <f t="shared" si="522"/>
        <v>0</v>
      </c>
      <c r="J1109" s="24">
        <f t="shared" si="522"/>
        <v>0</v>
      </c>
      <c r="K1109" s="5" t="s">
        <v>160</v>
      </c>
      <c r="L1109" s="5" t="s">
        <v>161</v>
      </c>
      <c r="N1109" s="44">
        <f t="shared" ref="N1109:N1120" si="523">E1109-F1109</f>
        <v>550000</v>
      </c>
    </row>
    <row r="1110" spans="1:14" ht="19.5" thickTop="1" thickBot="1" x14ac:dyDescent="0.3">
      <c r="B1110" s="3" t="str">
        <f t="shared" si="516"/>
        <v>a</v>
      </c>
      <c r="C1110" s="1" t="s">
        <v>1</v>
      </c>
      <c r="D1110" s="7" t="s">
        <v>2</v>
      </c>
      <c r="E1110" s="17">
        <f>E1111+E1112+E1113+E1114+E1115+E1116+E1117</f>
        <v>550000</v>
      </c>
      <c r="F1110" s="25">
        <f t="shared" si="521"/>
        <v>0</v>
      </c>
      <c r="G1110" s="25">
        <f t="shared" ref="G1110:J1110" si="524">G1111+G1112+G1113+G1114+G1115+G1116+G1117</f>
        <v>0</v>
      </c>
      <c r="H1110" s="25">
        <f t="shared" si="524"/>
        <v>0</v>
      </c>
      <c r="I1110" s="25">
        <f t="shared" si="524"/>
        <v>0</v>
      </c>
      <c r="J1110" s="25">
        <f t="shared" si="524"/>
        <v>0</v>
      </c>
      <c r="K1110" s="5" t="s">
        <v>160</v>
      </c>
      <c r="L1110" s="5" t="s">
        <v>161</v>
      </c>
      <c r="N1110" s="44">
        <f t="shared" si="523"/>
        <v>550000</v>
      </c>
    </row>
    <row r="1111" spans="1:14" ht="19.5" hidden="1" thickTop="1" thickBot="1" x14ac:dyDescent="0.3">
      <c r="B1111" s="3" t="str">
        <f t="shared" si="516"/>
        <v>b</v>
      </c>
      <c r="C1111" s="1" t="s">
        <v>1</v>
      </c>
      <c r="D1111" s="7" t="s">
        <v>3</v>
      </c>
      <c r="E1111" s="18">
        <v>0</v>
      </c>
      <c r="F1111" s="27">
        <f t="shared" si="521"/>
        <v>0</v>
      </c>
      <c r="G1111" s="27"/>
      <c r="H1111" s="27"/>
      <c r="I1111" s="26"/>
      <c r="J1111" s="27"/>
      <c r="L1111" s="5" t="s">
        <v>161</v>
      </c>
      <c r="N1111" s="44">
        <f t="shared" si="523"/>
        <v>0</v>
      </c>
    </row>
    <row r="1112" spans="1:14" ht="19.5" thickTop="1" thickBot="1" x14ac:dyDescent="0.3">
      <c r="B1112" s="3" t="str">
        <f t="shared" si="516"/>
        <v>a</v>
      </c>
      <c r="C1112" s="1" t="s">
        <v>1</v>
      </c>
      <c r="D1112" s="7" t="s">
        <v>4</v>
      </c>
      <c r="E1112" s="18">
        <v>550000</v>
      </c>
      <c r="F1112" s="27">
        <f t="shared" si="521"/>
        <v>0</v>
      </c>
      <c r="G1112" s="27"/>
      <c r="H1112" s="27"/>
      <c r="I1112" s="26"/>
      <c r="J1112" s="27"/>
      <c r="L1112" s="5" t="s">
        <v>161</v>
      </c>
      <c r="N1112" s="44">
        <f t="shared" si="523"/>
        <v>550000</v>
      </c>
    </row>
    <row r="1113" spans="1:14" ht="19.5" hidden="1" thickTop="1" thickBot="1" x14ac:dyDescent="0.3">
      <c r="B1113" s="3" t="str">
        <f t="shared" si="516"/>
        <v>b</v>
      </c>
      <c r="C1113" s="1" t="s">
        <v>1</v>
      </c>
      <c r="D1113" s="7" t="s">
        <v>5</v>
      </c>
      <c r="E1113" s="18">
        <v>0</v>
      </c>
      <c r="F1113" s="27">
        <f t="shared" si="521"/>
        <v>0</v>
      </c>
      <c r="G1113" s="27"/>
      <c r="H1113" s="27"/>
      <c r="I1113" s="26"/>
      <c r="J1113" s="27"/>
      <c r="L1113" s="5" t="s">
        <v>161</v>
      </c>
      <c r="N1113" s="44">
        <f t="shared" si="523"/>
        <v>0</v>
      </c>
    </row>
    <row r="1114" spans="1:14" ht="19.5" hidden="1" thickTop="1" thickBot="1" x14ac:dyDescent="0.3">
      <c r="B1114" s="3" t="str">
        <f t="shared" si="516"/>
        <v>b</v>
      </c>
      <c r="C1114" s="1" t="s">
        <v>1</v>
      </c>
      <c r="D1114" s="7" t="s">
        <v>6</v>
      </c>
      <c r="E1114" s="18">
        <v>0</v>
      </c>
      <c r="F1114" s="27">
        <f t="shared" si="521"/>
        <v>0</v>
      </c>
      <c r="G1114" s="27"/>
      <c r="H1114" s="27"/>
      <c r="I1114" s="26"/>
      <c r="J1114" s="27"/>
      <c r="L1114" s="5" t="s">
        <v>161</v>
      </c>
      <c r="N1114" s="44">
        <f t="shared" si="523"/>
        <v>0</v>
      </c>
    </row>
    <row r="1115" spans="1:14" ht="19.5" hidden="1" thickTop="1" thickBot="1" x14ac:dyDescent="0.3">
      <c r="B1115" s="3" t="str">
        <f t="shared" si="516"/>
        <v>b</v>
      </c>
      <c r="C1115" s="1" t="s">
        <v>1</v>
      </c>
      <c r="D1115" s="7" t="s">
        <v>7</v>
      </c>
      <c r="E1115" s="18">
        <v>0</v>
      </c>
      <c r="F1115" s="27">
        <f t="shared" si="521"/>
        <v>0</v>
      </c>
      <c r="G1115" s="27"/>
      <c r="H1115" s="27"/>
      <c r="I1115" s="26"/>
      <c r="J1115" s="27"/>
      <c r="L1115" s="5" t="s">
        <v>161</v>
      </c>
      <c r="N1115" s="44">
        <f t="shared" si="523"/>
        <v>0</v>
      </c>
    </row>
    <row r="1116" spans="1:14" ht="19.5" hidden="1" thickTop="1" thickBot="1" x14ac:dyDescent="0.3">
      <c r="B1116" s="3" t="str">
        <f t="shared" si="516"/>
        <v>b</v>
      </c>
      <c r="C1116" s="1" t="s">
        <v>1</v>
      </c>
      <c r="D1116" s="7" t="s">
        <v>8</v>
      </c>
      <c r="E1116" s="18">
        <v>0</v>
      </c>
      <c r="F1116" s="27">
        <f t="shared" si="521"/>
        <v>0</v>
      </c>
      <c r="G1116" s="27"/>
      <c r="H1116" s="27"/>
      <c r="I1116" s="26"/>
      <c r="J1116" s="27"/>
      <c r="L1116" s="5" t="s">
        <v>161</v>
      </c>
      <c r="N1116" s="44">
        <f t="shared" si="523"/>
        <v>0</v>
      </c>
    </row>
    <row r="1117" spans="1:14" ht="19.5" hidden="1" thickTop="1" thickBot="1" x14ac:dyDescent="0.3">
      <c r="B1117" s="3" t="str">
        <f t="shared" si="516"/>
        <v>b</v>
      </c>
      <c r="C1117" s="1" t="s">
        <v>1</v>
      </c>
      <c r="D1117" s="7" t="s">
        <v>9</v>
      </c>
      <c r="E1117" s="18">
        <v>0</v>
      </c>
      <c r="F1117" s="27">
        <f t="shared" si="521"/>
        <v>0</v>
      </c>
      <c r="G1117" s="27"/>
      <c r="H1117" s="27"/>
      <c r="I1117" s="26"/>
      <c r="J1117" s="27"/>
      <c r="L1117" s="5" t="s">
        <v>161</v>
      </c>
      <c r="N1117" s="44">
        <f t="shared" si="523"/>
        <v>0</v>
      </c>
    </row>
    <row r="1118" spans="1:14" ht="19.5" hidden="1" thickTop="1" thickBot="1" x14ac:dyDescent="0.3">
      <c r="B1118" s="3" t="str">
        <f t="shared" si="516"/>
        <v>b</v>
      </c>
      <c r="C1118" s="1" t="s">
        <v>1</v>
      </c>
      <c r="D1118" s="7" t="s">
        <v>10</v>
      </c>
      <c r="E1118" s="18">
        <v>0</v>
      </c>
      <c r="F1118" s="27">
        <f t="shared" si="521"/>
        <v>0</v>
      </c>
      <c r="G1118" s="27"/>
      <c r="H1118" s="27"/>
      <c r="I1118" s="26"/>
      <c r="J1118" s="27"/>
      <c r="L1118" s="5" t="s">
        <v>161</v>
      </c>
      <c r="N1118" s="44">
        <f t="shared" si="523"/>
        <v>0</v>
      </c>
    </row>
    <row r="1119" spans="1:14" ht="19.5" hidden="1" thickTop="1" thickBot="1" x14ac:dyDescent="0.3">
      <c r="B1119" s="3" t="str">
        <f t="shared" si="516"/>
        <v>b</v>
      </c>
      <c r="C1119" s="1" t="s">
        <v>1</v>
      </c>
      <c r="D1119" s="7" t="s">
        <v>11</v>
      </c>
      <c r="E1119" s="18">
        <v>0</v>
      </c>
      <c r="F1119" s="27">
        <f t="shared" si="521"/>
        <v>0</v>
      </c>
      <c r="G1119" s="27"/>
      <c r="H1119" s="27"/>
      <c r="I1119" s="26"/>
      <c r="J1119" s="27"/>
      <c r="L1119" s="5" t="s">
        <v>161</v>
      </c>
      <c r="N1119" s="44">
        <f t="shared" si="523"/>
        <v>0</v>
      </c>
    </row>
    <row r="1120" spans="1:14" ht="19.5" hidden="1" thickTop="1" thickBot="1" x14ac:dyDescent="0.3">
      <c r="B1120" s="3" t="str">
        <f t="shared" si="516"/>
        <v>b</v>
      </c>
      <c r="C1120" s="1" t="s">
        <v>1</v>
      </c>
      <c r="D1120" s="7" t="s">
        <v>12</v>
      </c>
      <c r="E1120" s="18">
        <v>0</v>
      </c>
      <c r="F1120" s="27">
        <f t="shared" si="521"/>
        <v>0</v>
      </c>
      <c r="G1120" s="27"/>
      <c r="H1120" s="27"/>
      <c r="I1120" s="26"/>
      <c r="J1120" s="27"/>
      <c r="L1120" s="5" t="s">
        <v>161</v>
      </c>
      <c r="N1120" s="44">
        <f t="shared" si="523"/>
        <v>0</v>
      </c>
    </row>
    <row r="1121" spans="1:14" ht="31.5" thickTop="1" thickBot="1" x14ac:dyDescent="0.3">
      <c r="A1121" s="5">
        <v>2</v>
      </c>
      <c r="B1121" s="3" t="str">
        <f t="shared" si="516"/>
        <v>a</v>
      </c>
      <c r="C1121" s="1" t="s">
        <v>225</v>
      </c>
      <c r="D1121" s="9" t="s">
        <v>226</v>
      </c>
      <c r="E1121" s="16">
        <f>E1122+E1130+E1131+E1132</f>
        <v>2014000</v>
      </c>
      <c r="F1121" s="24">
        <f t="shared" ref="F1121:F1132" si="525">G1121+H1121+I1121+J1121</f>
        <v>0</v>
      </c>
      <c r="G1121" s="24">
        <f t="shared" ref="G1121:J1121" si="526">G1122+G1130+G1131+G1132</f>
        <v>0</v>
      </c>
      <c r="H1121" s="24">
        <f t="shared" si="526"/>
        <v>0</v>
      </c>
      <c r="I1121" s="24">
        <f t="shared" si="526"/>
        <v>0</v>
      </c>
      <c r="J1121" s="24">
        <f t="shared" si="526"/>
        <v>0</v>
      </c>
      <c r="K1121" s="5" t="s">
        <v>160</v>
      </c>
      <c r="L1121" s="5" t="s">
        <v>161</v>
      </c>
      <c r="N1121" s="44">
        <f t="shared" ref="N1121:N1132" si="527">E1121-F1121</f>
        <v>2014000</v>
      </c>
    </row>
    <row r="1122" spans="1:14" ht="19.5" thickTop="1" thickBot="1" x14ac:dyDescent="0.3">
      <c r="B1122" s="3" t="str">
        <f t="shared" si="516"/>
        <v>a</v>
      </c>
      <c r="C1122" s="1" t="s">
        <v>1</v>
      </c>
      <c r="D1122" s="7" t="s">
        <v>2</v>
      </c>
      <c r="E1122" s="17">
        <f>E1123+E1124+E1125+E1126+E1127+E1128+E1129</f>
        <v>2014000</v>
      </c>
      <c r="F1122" s="25">
        <f t="shared" si="525"/>
        <v>0</v>
      </c>
      <c r="G1122" s="25">
        <f t="shared" ref="G1122:J1122" si="528">G1123+G1124+G1125+G1126+G1127+G1128+G1129</f>
        <v>0</v>
      </c>
      <c r="H1122" s="25">
        <f t="shared" si="528"/>
        <v>0</v>
      </c>
      <c r="I1122" s="25">
        <f t="shared" si="528"/>
        <v>0</v>
      </c>
      <c r="J1122" s="25">
        <f t="shared" si="528"/>
        <v>0</v>
      </c>
      <c r="K1122" s="5" t="s">
        <v>160</v>
      </c>
      <c r="L1122" s="5" t="s">
        <v>161</v>
      </c>
      <c r="N1122" s="44">
        <f t="shared" si="527"/>
        <v>2014000</v>
      </c>
    </row>
    <row r="1123" spans="1:14" ht="19.5" hidden="1" thickTop="1" thickBot="1" x14ac:dyDescent="0.3">
      <c r="B1123" s="3" t="str">
        <f t="shared" si="516"/>
        <v>b</v>
      </c>
      <c r="C1123" s="1" t="s">
        <v>1</v>
      </c>
      <c r="D1123" s="7" t="s">
        <v>3</v>
      </c>
      <c r="E1123" s="18">
        <v>0</v>
      </c>
      <c r="F1123" s="27">
        <f t="shared" si="525"/>
        <v>0</v>
      </c>
      <c r="G1123" s="27"/>
      <c r="H1123" s="27"/>
      <c r="I1123" s="26"/>
      <c r="J1123" s="27"/>
      <c r="L1123" s="5" t="s">
        <v>161</v>
      </c>
      <c r="N1123" s="44">
        <f t="shared" si="527"/>
        <v>0</v>
      </c>
    </row>
    <row r="1124" spans="1:14" ht="19.5" thickTop="1" thickBot="1" x14ac:dyDescent="0.3">
      <c r="B1124" s="3" t="str">
        <f t="shared" si="516"/>
        <v>a</v>
      </c>
      <c r="C1124" s="1" t="s">
        <v>1</v>
      </c>
      <c r="D1124" s="7" t="s">
        <v>4</v>
      </c>
      <c r="E1124" s="18">
        <v>2014000</v>
      </c>
      <c r="F1124" s="27">
        <f t="shared" si="525"/>
        <v>0</v>
      </c>
      <c r="G1124" s="27"/>
      <c r="H1124" s="27"/>
      <c r="I1124" s="26"/>
      <c r="J1124" s="27"/>
      <c r="L1124" s="5" t="s">
        <v>161</v>
      </c>
      <c r="N1124" s="44">
        <f t="shared" si="527"/>
        <v>2014000</v>
      </c>
    </row>
    <row r="1125" spans="1:14" ht="19.5" hidden="1" thickTop="1" thickBot="1" x14ac:dyDescent="0.3">
      <c r="B1125" s="3" t="str">
        <f t="shared" si="516"/>
        <v>b</v>
      </c>
      <c r="C1125" s="1" t="s">
        <v>1</v>
      </c>
      <c r="D1125" s="7" t="s">
        <v>5</v>
      </c>
      <c r="E1125" s="18">
        <v>0</v>
      </c>
      <c r="F1125" s="27">
        <f t="shared" si="525"/>
        <v>0</v>
      </c>
      <c r="G1125" s="27"/>
      <c r="H1125" s="27"/>
      <c r="I1125" s="26"/>
      <c r="J1125" s="27"/>
      <c r="L1125" s="5" t="s">
        <v>161</v>
      </c>
      <c r="N1125" s="44">
        <f t="shared" si="527"/>
        <v>0</v>
      </c>
    </row>
    <row r="1126" spans="1:14" ht="19.5" hidden="1" thickTop="1" thickBot="1" x14ac:dyDescent="0.3">
      <c r="B1126" s="3" t="str">
        <f t="shared" si="516"/>
        <v>b</v>
      </c>
      <c r="C1126" s="1" t="s">
        <v>1</v>
      </c>
      <c r="D1126" s="7" t="s">
        <v>6</v>
      </c>
      <c r="E1126" s="18">
        <v>0</v>
      </c>
      <c r="F1126" s="27">
        <f t="shared" si="525"/>
        <v>0</v>
      </c>
      <c r="G1126" s="27"/>
      <c r="H1126" s="27"/>
      <c r="I1126" s="26"/>
      <c r="J1126" s="27"/>
      <c r="L1126" s="5" t="s">
        <v>161</v>
      </c>
      <c r="N1126" s="44">
        <f t="shared" si="527"/>
        <v>0</v>
      </c>
    </row>
    <row r="1127" spans="1:14" ht="19.5" hidden="1" thickTop="1" thickBot="1" x14ac:dyDescent="0.3">
      <c r="B1127" s="3" t="str">
        <f t="shared" si="516"/>
        <v>b</v>
      </c>
      <c r="C1127" s="1" t="s">
        <v>1</v>
      </c>
      <c r="D1127" s="7" t="s">
        <v>7</v>
      </c>
      <c r="E1127" s="18">
        <v>0</v>
      </c>
      <c r="F1127" s="27">
        <f t="shared" si="525"/>
        <v>0</v>
      </c>
      <c r="G1127" s="27"/>
      <c r="H1127" s="27"/>
      <c r="I1127" s="26"/>
      <c r="J1127" s="27"/>
      <c r="L1127" s="5" t="s">
        <v>161</v>
      </c>
      <c r="N1127" s="44">
        <f t="shared" si="527"/>
        <v>0</v>
      </c>
    </row>
    <row r="1128" spans="1:14" ht="19.5" hidden="1" thickTop="1" thickBot="1" x14ac:dyDescent="0.3">
      <c r="B1128" s="3" t="str">
        <f t="shared" si="516"/>
        <v>b</v>
      </c>
      <c r="C1128" s="1" t="s">
        <v>1</v>
      </c>
      <c r="D1128" s="7" t="s">
        <v>8</v>
      </c>
      <c r="E1128" s="18">
        <v>0</v>
      </c>
      <c r="F1128" s="27">
        <f t="shared" si="525"/>
        <v>0</v>
      </c>
      <c r="G1128" s="27"/>
      <c r="H1128" s="27"/>
      <c r="I1128" s="26"/>
      <c r="J1128" s="27"/>
      <c r="L1128" s="5" t="s">
        <v>161</v>
      </c>
      <c r="N1128" s="44">
        <f t="shared" si="527"/>
        <v>0</v>
      </c>
    </row>
    <row r="1129" spans="1:14" ht="19.5" hidden="1" thickTop="1" thickBot="1" x14ac:dyDescent="0.3">
      <c r="B1129" s="3" t="str">
        <f t="shared" si="516"/>
        <v>b</v>
      </c>
      <c r="C1129" s="1" t="s">
        <v>1</v>
      </c>
      <c r="D1129" s="7" t="s">
        <v>9</v>
      </c>
      <c r="E1129" s="18">
        <v>0</v>
      </c>
      <c r="F1129" s="27">
        <f t="shared" si="525"/>
        <v>0</v>
      </c>
      <c r="G1129" s="27"/>
      <c r="H1129" s="27"/>
      <c r="I1129" s="26"/>
      <c r="J1129" s="27"/>
      <c r="L1129" s="5" t="s">
        <v>161</v>
      </c>
      <c r="N1129" s="44">
        <f t="shared" si="527"/>
        <v>0</v>
      </c>
    </row>
    <row r="1130" spans="1:14" ht="19.5" hidden="1" thickTop="1" thickBot="1" x14ac:dyDescent="0.3">
      <c r="B1130" s="3" t="str">
        <f t="shared" si="516"/>
        <v>b</v>
      </c>
      <c r="C1130" s="1" t="s">
        <v>1</v>
      </c>
      <c r="D1130" s="7" t="s">
        <v>10</v>
      </c>
      <c r="E1130" s="18">
        <v>0</v>
      </c>
      <c r="F1130" s="27">
        <f t="shared" si="525"/>
        <v>0</v>
      </c>
      <c r="G1130" s="27"/>
      <c r="H1130" s="27"/>
      <c r="I1130" s="26"/>
      <c r="J1130" s="27"/>
      <c r="L1130" s="5" t="s">
        <v>161</v>
      </c>
      <c r="N1130" s="44">
        <f t="shared" si="527"/>
        <v>0</v>
      </c>
    </row>
    <row r="1131" spans="1:14" ht="19.5" hidden="1" thickTop="1" thickBot="1" x14ac:dyDescent="0.3">
      <c r="B1131" s="3" t="str">
        <f t="shared" si="516"/>
        <v>b</v>
      </c>
      <c r="C1131" s="1" t="s">
        <v>1</v>
      </c>
      <c r="D1131" s="7" t="s">
        <v>11</v>
      </c>
      <c r="E1131" s="18">
        <v>0</v>
      </c>
      <c r="F1131" s="27">
        <f t="shared" si="525"/>
        <v>0</v>
      </c>
      <c r="G1131" s="27"/>
      <c r="H1131" s="27"/>
      <c r="I1131" s="26"/>
      <c r="J1131" s="27"/>
      <c r="L1131" s="5" t="s">
        <v>161</v>
      </c>
      <c r="N1131" s="44">
        <f t="shared" si="527"/>
        <v>0</v>
      </c>
    </row>
    <row r="1132" spans="1:14" ht="19.5" hidden="1" thickTop="1" thickBot="1" x14ac:dyDescent="0.3">
      <c r="B1132" s="3" t="str">
        <f t="shared" si="516"/>
        <v>b</v>
      </c>
      <c r="C1132" s="1" t="s">
        <v>1</v>
      </c>
      <c r="D1132" s="7" t="s">
        <v>12</v>
      </c>
      <c r="E1132" s="18">
        <v>0</v>
      </c>
      <c r="F1132" s="27">
        <f t="shared" si="525"/>
        <v>0</v>
      </c>
      <c r="G1132" s="27"/>
      <c r="H1132" s="27"/>
      <c r="I1132" s="26"/>
      <c r="J1132" s="27"/>
      <c r="L1132" s="5" t="s">
        <v>161</v>
      </c>
      <c r="N1132" s="44">
        <f t="shared" si="527"/>
        <v>0</v>
      </c>
    </row>
    <row r="1133" spans="1:14" ht="15.75" thickTop="1" x14ac:dyDescent="0.25"/>
  </sheetData>
  <autoFilter ref="A3:L1132">
    <filterColumn colId="1">
      <filters>
        <filter val="a"/>
      </filters>
    </filterColumn>
  </autoFilter>
  <mergeCells count="2">
    <mergeCell ref="F2:J2"/>
    <mergeCell ref="E2:E3"/>
  </mergeCells>
  <pageMargins left="0.15748031496063" right="0.15748031496063" top="0.39370078740157499" bottom="0.39370078740157499" header="0.39370078740157499" footer="0.39370078740157499"/>
  <pageSetup fitToHeight="1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view="pageBreakPreview" zoomScale="90" zoomScaleNormal="100" zoomScaleSheetLayoutView="90" workbookViewId="0">
      <pane xSplit="4" ySplit="3" topLeftCell="E4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8.85546875" defaultRowHeight="15" x14ac:dyDescent="0.25"/>
  <cols>
    <col min="1" max="1" width="8.85546875" style="5"/>
    <col min="2" max="2" width="6.85546875" style="4" customWidth="1"/>
    <col min="3" max="3" width="19.7109375" style="5" customWidth="1"/>
    <col min="4" max="4" width="58.28515625" style="5" customWidth="1"/>
    <col min="5" max="7" width="15.140625" style="5" customWidth="1"/>
    <col min="8" max="8" width="15.140625" style="6" customWidth="1"/>
    <col min="9" max="9" width="15.28515625" style="6" customWidth="1"/>
    <col min="10" max="10" width="14.42578125" style="6" customWidth="1"/>
    <col min="11" max="11" width="17.42578125" style="6" customWidth="1"/>
    <col min="12" max="12" width="14.140625" style="6" customWidth="1"/>
    <col min="13" max="13" width="17.140625" style="6" customWidth="1"/>
    <col min="14" max="14" width="14.28515625" style="6" bestFit="1" customWidth="1"/>
    <col min="15" max="15" width="15.140625" style="6" customWidth="1"/>
    <col min="16" max="16" width="14.5703125" style="6" customWidth="1"/>
    <col min="17" max="18" width="14.28515625" style="6" customWidth="1"/>
    <col min="19" max="19" width="17.28515625" style="6" customWidth="1"/>
    <col min="20" max="20" width="13.140625" style="6" customWidth="1"/>
    <col min="21" max="22" width="13.7109375" style="6" customWidth="1"/>
    <col min="23" max="16384" width="8.85546875" style="5"/>
  </cols>
  <sheetData>
    <row r="1" spans="1:24" ht="18" customHeight="1" x14ac:dyDescent="0.25">
      <c r="A1" s="11"/>
      <c r="B1" s="12"/>
      <c r="C1" s="19"/>
      <c r="D1" s="13"/>
      <c r="E1" s="13"/>
      <c r="F1" s="13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1"/>
      <c r="X1" s="11"/>
    </row>
    <row r="2" spans="1:24" ht="27.75" customHeight="1" x14ac:dyDescent="0.25">
      <c r="A2" s="11"/>
      <c r="B2" s="12"/>
      <c r="C2" s="22"/>
      <c r="D2" s="23"/>
      <c r="E2" s="54" t="s">
        <v>173</v>
      </c>
      <c r="F2" s="54" t="s">
        <v>174</v>
      </c>
      <c r="G2" s="52" t="s">
        <v>175</v>
      </c>
      <c r="H2" s="53" t="s">
        <v>173</v>
      </c>
      <c r="I2" s="53"/>
      <c r="J2" s="53"/>
      <c r="K2" s="53"/>
      <c r="L2" s="53"/>
      <c r="M2" s="53" t="s">
        <v>177</v>
      </c>
      <c r="N2" s="53"/>
      <c r="O2" s="53"/>
      <c r="P2" s="53"/>
      <c r="Q2" s="53"/>
      <c r="R2" s="53" t="s">
        <v>175</v>
      </c>
      <c r="S2" s="53"/>
      <c r="T2" s="53"/>
      <c r="U2" s="53"/>
      <c r="V2" s="53"/>
      <c r="W2" s="11"/>
      <c r="X2" s="11"/>
    </row>
    <row r="3" spans="1:24" ht="30.75" customHeight="1" x14ac:dyDescent="0.25">
      <c r="A3" s="11"/>
      <c r="B3" s="12"/>
      <c r="C3" s="21" t="s">
        <v>17</v>
      </c>
      <c r="D3" s="14" t="s">
        <v>0</v>
      </c>
      <c r="E3" s="54"/>
      <c r="F3" s="54"/>
      <c r="G3" s="52"/>
      <c r="H3" s="10" t="s">
        <v>176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176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176</v>
      </c>
      <c r="S3" s="10" t="s">
        <v>13</v>
      </c>
      <c r="T3" s="10" t="s">
        <v>14</v>
      </c>
      <c r="U3" s="10" t="s">
        <v>15</v>
      </c>
      <c r="V3" s="10" t="s">
        <v>16</v>
      </c>
      <c r="W3" s="11"/>
      <c r="X3" s="11"/>
    </row>
    <row r="4" spans="1:24" ht="50.25" customHeight="1" thickBot="1" x14ac:dyDescent="0.3">
      <c r="A4" s="11"/>
      <c r="B4" s="3" t="str">
        <f>IF((E4+F4+G4+H4+I4+J4+K4+L4+M4+N4+O4+P4+Q4+R4+S4+T4+U4+V4)&lt;&gt;0,"a","b")</f>
        <v>b</v>
      </c>
      <c r="C4" s="34" t="s">
        <v>30</v>
      </c>
      <c r="D4" s="2" t="s">
        <v>31</v>
      </c>
      <c r="E4" s="29"/>
      <c r="F4" s="29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1">
        <f>F4-M4</f>
        <v>0</v>
      </c>
      <c r="X4" s="11">
        <f>G4-R4</f>
        <v>0</v>
      </c>
    </row>
    <row r="5" spans="1:24" ht="19.5" customHeight="1" thickTop="1" thickBot="1" x14ac:dyDescent="0.3">
      <c r="A5" s="11"/>
      <c r="B5" s="3" t="str">
        <f t="shared" ref="B5:B26" si="0">IF((E5+F5+G5+H5+I5+J5+K5+L5+M5+N5+O5+P5+Q5+R5+S5+T5+U5+V5)&lt;&gt;0,"a","b")</f>
        <v>b</v>
      </c>
      <c r="C5" s="28"/>
      <c r="D5" s="7" t="s">
        <v>179</v>
      </c>
      <c r="E5" s="16">
        <f>E6+E7+E8+E9+E10+E11</f>
        <v>0</v>
      </c>
      <c r="F5" s="16">
        <f t="shared" ref="F5:G5" si="1">F6+F7+F8+F9+F10+F11</f>
        <v>0</v>
      </c>
      <c r="G5" s="16">
        <f t="shared" si="1"/>
        <v>0</v>
      </c>
      <c r="H5" s="40">
        <f>M5+R5</f>
        <v>0</v>
      </c>
      <c r="I5" s="40">
        <f t="shared" ref="I5:L5" si="2">N5+S5</f>
        <v>0</v>
      </c>
      <c r="J5" s="41">
        <f t="shared" si="2"/>
        <v>0</v>
      </c>
      <c r="K5" s="41">
        <f t="shared" si="2"/>
        <v>0</v>
      </c>
      <c r="L5" s="41">
        <f t="shared" si="2"/>
        <v>0</v>
      </c>
      <c r="M5" s="41">
        <f>M6+M7+M8+M9+M10+M11</f>
        <v>0</v>
      </c>
      <c r="N5" s="41">
        <f t="shared" ref="N5:Q5" si="3">N6+N7+N8+N9+N10+N11</f>
        <v>0</v>
      </c>
      <c r="O5" s="41">
        <f t="shared" si="3"/>
        <v>0</v>
      </c>
      <c r="P5" s="41">
        <f t="shared" si="3"/>
        <v>0</v>
      </c>
      <c r="Q5" s="41">
        <f t="shared" si="3"/>
        <v>0</v>
      </c>
      <c r="R5" s="36">
        <f>R6+R7+R8+R9+R10+R11</f>
        <v>0</v>
      </c>
      <c r="S5" s="36">
        <f t="shared" ref="S5" si="4">S6+S7+S8+S9+S10+S11</f>
        <v>0</v>
      </c>
      <c r="T5" s="36">
        <f t="shared" ref="T5" si="5">T6+T7+T8+T9+T10+T11</f>
        <v>0</v>
      </c>
      <c r="U5" s="36">
        <f t="shared" ref="U5" si="6">U6+U7+U8+U9+U10+U11</f>
        <v>0</v>
      </c>
      <c r="V5" s="36">
        <f t="shared" ref="V5" si="7">V6+V7+V8+V9+V10+V11</f>
        <v>0</v>
      </c>
      <c r="W5" s="11">
        <f t="shared" ref="W5:W26" si="8">F5-M5</f>
        <v>0</v>
      </c>
      <c r="X5" s="11">
        <f t="shared" ref="X5:X26" si="9">G5-R5</f>
        <v>0</v>
      </c>
    </row>
    <row r="6" spans="1:24" ht="19.5" customHeight="1" thickTop="1" thickBot="1" x14ac:dyDescent="0.3">
      <c r="A6" s="11"/>
      <c r="B6" s="3" t="str">
        <f t="shared" si="0"/>
        <v>b</v>
      </c>
      <c r="C6" s="28"/>
      <c r="D6" s="32" t="s">
        <v>180</v>
      </c>
      <c r="E6" s="17">
        <f>F6+G6</f>
        <v>0</v>
      </c>
      <c r="F6" s="17"/>
      <c r="G6" s="17">
        <v>0</v>
      </c>
      <c r="H6" s="42">
        <f t="shared" ref="H6:H26" si="10">M6+R6</f>
        <v>0</v>
      </c>
      <c r="I6" s="42">
        <f t="shared" ref="I6:I26" si="11">N6+S6</f>
        <v>0</v>
      </c>
      <c r="J6" s="43">
        <f t="shared" ref="J6:J26" si="12">O6+T6</f>
        <v>0</v>
      </c>
      <c r="K6" s="43">
        <f t="shared" ref="K6:K24" si="13">P6+U6</f>
        <v>0</v>
      </c>
      <c r="L6" s="43">
        <f t="shared" ref="L6:L24" si="14">Q6+V6</f>
        <v>0</v>
      </c>
      <c r="M6" s="42">
        <f>N6+O6+P6+Q6</f>
        <v>0</v>
      </c>
      <c r="N6" s="42"/>
      <c r="O6" s="42"/>
      <c r="P6" s="42"/>
      <c r="Q6" s="42"/>
      <c r="R6" s="36">
        <f>S6+T6+U6+V6</f>
        <v>0</v>
      </c>
      <c r="S6" s="38"/>
      <c r="T6" s="38"/>
      <c r="U6" s="38"/>
      <c r="V6" s="38"/>
      <c r="W6" s="11">
        <f t="shared" si="8"/>
        <v>0</v>
      </c>
      <c r="X6" s="11">
        <f t="shared" si="9"/>
        <v>0</v>
      </c>
    </row>
    <row r="7" spans="1:24" ht="19.5" customHeight="1" thickTop="1" thickBot="1" x14ac:dyDescent="0.3">
      <c r="A7" s="11"/>
      <c r="B7" s="3" t="str">
        <f t="shared" si="0"/>
        <v>b</v>
      </c>
      <c r="C7" s="28"/>
      <c r="D7" s="32" t="s">
        <v>181</v>
      </c>
      <c r="E7" s="17">
        <f t="shared" ref="E7:E11" si="15">F7+G7</f>
        <v>0</v>
      </c>
      <c r="F7" s="17">
        <v>0</v>
      </c>
      <c r="G7" s="17">
        <v>0</v>
      </c>
      <c r="H7" s="39">
        <f t="shared" si="10"/>
        <v>0</v>
      </c>
      <c r="I7" s="38">
        <f t="shared" si="11"/>
        <v>0</v>
      </c>
      <c r="J7" s="36">
        <f t="shared" si="12"/>
        <v>0</v>
      </c>
      <c r="K7" s="36">
        <f t="shared" si="13"/>
        <v>0</v>
      </c>
      <c r="L7" s="36">
        <f t="shared" si="14"/>
        <v>0</v>
      </c>
      <c r="M7" s="38">
        <f t="shared" ref="M7:M11" si="16">N7+O7+P7+Q7</f>
        <v>0</v>
      </c>
      <c r="N7" s="38"/>
      <c r="O7" s="38"/>
      <c r="P7" s="38"/>
      <c r="Q7" s="38"/>
      <c r="R7" s="36">
        <f t="shared" ref="R7:R11" si="17">S7+T7+U7+V7</f>
        <v>0</v>
      </c>
      <c r="S7" s="38"/>
      <c r="T7" s="38"/>
      <c r="U7" s="38"/>
      <c r="V7" s="38"/>
      <c r="W7" s="11">
        <f t="shared" si="8"/>
        <v>0</v>
      </c>
      <c r="X7" s="11">
        <f t="shared" si="9"/>
        <v>0</v>
      </c>
    </row>
    <row r="8" spans="1:24" ht="19.5" customHeight="1" thickTop="1" thickBot="1" x14ac:dyDescent="0.3">
      <c r="A8" s="11"/>
      <c r="B8" s="3" t="str">
        <f t="shared" si="0"/>
        <v>b</v>
      </c>
      <c r="C8" s="28"/>
      <c r="D8" s="32" t="s">
        <v>182</v>
      </c>
      <c r="E8" s="17">
        <f t="shared" si="15"/>
        <v>0</v>
      </c>
      <c r="F8" s="17"/>
      <c r="G8" s="17">
        <v>0</v>
      </c>
      <c r="H8" s="42">
        <f t="shared" si="10"/>
        <v>0</v>
      </c>
      <c r="I8" s="42">
        <f t="shared" si="11"/>
        <v>0</v>
      </c>
      <c r="J8" s="43">
        <f t="shared" si="12"/>
        <v>0</v>
      </c>
      <c r="K8" s="43">
        <f t="shared" si="13"/>
        <v>0</v>
      </c>
      <c r="L8" s="43">
        <f t="shared" si="14"/>
        <v>0</v>
      </c>
      <c r="M8" s="42">
        <f t="shared" si="16"/>
        <v>0</v>
      </c>
      <c r="N8" s="42"/>
      <c r="O8" s="42"/>
      <c r="P8" s="42"/>
      <c r="Q8" s="42"/>
      <c r="R8" s="36">
        <f t="shared" si="17"/>
        <v>0</v>
      </c>
      <c r="S8" s="38"/>
      <c r="T8" s="38"/>
      <c r="U8" s="38"/>
      <c r="V8" s="38"/>
      <c r="W8" s="11">
        <f t="shared" si="8"/>
        <v>0</v>
      </c>
      <c r="X8" s="11">
        <f t="shared" si="9"/>
        <v>0</v>
      </c>
    </row>
    <row r="9" spans="1:24" ht="19.5" customHeight="1" thickTop="1" thickBot="1" x14ac:dyDescent="0.3">
      <c r="A9" s="11"/>
      <c r="B9" s="3" t="str">
        <f t="shared" si="0"/>
        <v>b</v>
      </c>
      <c r="C9" s="28"/>
      <c r="D9" s="32" t="s">
        <v>183</v>
      </c>
      <c r="E9" s="17">
        <f t="shared" si="15"/>
        <v>0</v>
      </c>
      <c r="F9" s="17">
        <v>0</v>
      </c>
      <c r="G9" s="17">
        <v>0</v>
      </c>
      <c r="H9" s="36">
        <f t="shared" si="10"/>
        <v>0</v>
      </c>
      <c r="I9" s="36">
        <f t="shared" si="11"/>
        <v>0</v>
      </c>
      <c r="J9" s="36">
        <f t="shared" si="12"/>
        <v>0</v>
      </c>
      <c r="K9" s="36">
        <f t="shared" si="13"/>
        <v>0</v>
      </c>
      <c r="L9" s="36">
        <f t="shared" si="14"/>
        <v>0</v>
      </c>
      <c r="M9" s="36">
        <f t="shared" si="16"/>
        <v>0</v>
      </c>
      <c r="N9" s="36"/>
      <c r="O9" s="36"/>
      <c r="P9" s="36"/>
      <c r="Q9" s="36"/>
      <c r="R9" s="36">
        <f t="shared" si="17"/>
        <v>0</v>
      </c>
      <c r="S9" s="36"/>
      <c r="T9" s="36"/>
      <c r="U9" s="36"/>
      <c r="V9" s="36"/>
      <c r="W9" s="11">
        <f t="shared" si="8"/>
        <v>0</v>
      </c>
      <c r="X9" s="11">
        <f t="shared" si="9"/>
        <v>0</v>
      </c>
    </row>
    <row r="10" spans="1:24" ht="19.5" customHeight="1" thickTop="1" thickBot="1" x14ac:dyDescent="0.3">
      <c r="A10" s="11"/>
      <c r="B10" s="3" t="str">
        <f t="shared" si="0"/>
        <v>b</v>
      </c>
      <c r="C10" s="28"/>
      <c r="D10" s="32" t="s">
        <v>184</v>
      </c>
      <c r="E10" s="17">
        <f t="shared" si="15"/>
        <v>0</v>
      </c>
      <c r="F10" s="17">
        <v>0</v>
      </c>
      <c r="G10" s="17">
        <v>0</v>
      </c>
      <c r="H10" s="36">
        <f t="shared" si="10"/>
        <v>0</v>
      </c>
      <c r="I10" s="36">
        <f t="shared" si="11"/>
        <v>0</v>
      </c>
      <c r="J10" s="36">
        <f t="shared" si="12"/>
        <v>0</v>
      </c>
      <c r="K10" s="36">
        <f t="shared" si="13"/>
        <v>0</v>
      </c>
      <c r="L10" s="36">
        <f t="shared" si="14"/>
        <v>0</v>
      </c>
      <c r="M10" s="36">
        <f t="shared" si="16"/>
        <v>0</v>
      </c>
      <c r="N10" s="36"/>
      <c r="O10" s="36"/>
      <c r="P10" s="36"/>
      <c r="Q10" s="36"/>
      <c r="R10" s="36">
        <f t="shared" si="17"/>
        <v>0</v>
      </c>
      <c r="S10" s="36"/>
      <c r="T10" s="36"/>
      <c r="U10" s="36"/>
      <c r="V10" s="36"/>
      <c r="W10" s="11">
        <f t="shared" si="8"/>
        <v>0</v>
      </c>
      <c r="X10" s="11">
        <f t="shared" si="9"/>
        <v>0</v>
      </c>
    </row>
    <row r="11" spans="1:24" ht="19.5" customHeight="1" thickTop="1" thickBot="1" x14ac:dyDescent="0.3">
      <c r="A11" s="11"/>
      <c r="B11" s="3" t="str">
        <f t="shared" si="0"/>
        <v>b</v>
      </c>
      <c r="C11" s="28"/>
      <c r="D11" s="32" t="s">
        <v>185</v>
      </c>
      <c r="E11" s="17">
        <f t="shared" si="15"/>
        <v>0</v>
      </c>
      <c r="F11" s="17">
        <v>0</v>
      </c>
      <c r="G11" s="17">
        <v>0</v>
      </c>
      <c r="H11" s="36">
        <f t="shared" si="10"/>
        <v>0</v>
      </c>
      <c r="I11" s="36">
        <f t="shared" si="11"/>
        <v>0</v>
      </c>
      <c r="J11" s="36">
        <f t="shared" si="12"/>
        <v>0</v>
      </c>
      <c r="K11" s="36">
        <f t="shared" si="13"/>
        <v>0</v>
      </c>
      <c r="L11" s="36">
        <f t="shared" si="14"/>
        <v>0</v>
      </c>
      <c r="M11" s="36">
        <f t="shared" si="16"/>
        <v>0</v>
      </c>
      <c r="N11" s="36"/>
      <c r="O11" s="36"/>
      <c r="P11" s="36"/>
      <c r="Q11" s="36"/>
      <c r="R11" s="36">
        <f t="shared" si="17"/>
        <v>0</v>
      </c>
      <c r="S11" s="36"/>
      <c r="T11" s="36"/>
      <c r="U11" s="36"/>
      <c r="V11" s="36"/>
      <c r="W11" s="11">
        <f t="shared" si="8"/>
        <v>0</v>
      </c>
      <c r="X11" s="11">
        <f t="shared" si="9"/>
        <v>0</v>
      </c>
    </row>
    <row r="12" spans="1:24" ht="19.5" thickTop="1" thickBot="1" x14ac:dyDescent="0.3">
      <c r="B12" s="3" t="str">
        <f t="shared" si="0"/>
        <v>a</v>
      </c>
      <c r="C12" s="1"/>
      <c r="D12" s="31" t="s">
        <v>178</v>
      </c>
      <c r="E12" s="16">
        <f>E13+E21+E22+E23</f>
        <v>7787000</v>
      </c>
      <c r="F12" s="16">
        <f>F13+F21+F22+F23</f>
        <v>527000</v>
      </c>
      <c r="G12" s="16">
        <f>G13+G21+G22+G23</f>
        <v>7260000</v>
      </c>
      <c r="H12" s="41">
        <f t="shared" si="10"/>
        <v>0</v>
      </c>
      <c r="I12" s="41">
        <f t="shared" si="11"/>
        <v>0</v>
      </c>
      <c r="J12" s="41">
        <f t="shared" si="12"/>
        <v>0</v>
      </c>
      <c r="K12" s="41">
        <f t="shared" si="13"/>
        <v>0</v>
      </c>
      <c r="L12" s="41">
        <f t="shared" si="14"/>
        <v>0</v>
      </c>
      <c r="M12" s="40">
        <f>M13+M21+M22+M23</f>
        <v>0</v>
      </c>
      <c r="N12" s="40">
        <f t="shared" ref="N12" si="18">N13+N21+N22+N23</f>
        <v>0</v>
      </c>
      <c r="O12" s="40">
        <f t="shared" ref="O12" si="19">O13+O21+O22+O23</f>
        <v>0</v>
      </c>
      <c r="P12" s="40">
        <f t="shared" ref="P12" si="20">P13+P21+P22+P23</f>
        <v>0</v>
      </c>
      <c r="Q12" s="40">
        <f t="shared" ref="Q12" si="21">Q13+Q21+Q22+Q23</f>
        <v>0</v>
      </c>
      <c r="R12" s="37">
        <f>R13+R21+R22+R23</f>
        <v>0</v>
      </c>
      <c r="S12" s="37">
        <f t="shared" ref="S12:V12" si="22">S13+S21+S22+S23</f>
        <v>0</v>
      </c>
      <c r="T12" s="37">
        <f t="shared" si="22"/>
        <v>0</v>
      </c>
      <c r="U12" s="37">
        <f t="shared" si="22"/>
        <v>0</v>
      </c>
      <c r="V12" s="37">
        <f t="shared" si="22"/>
        <v>0</v>
      </c>
      <c r="W12" s="11">
        <f t="shared" si="8"/>
        <v>527000</v>
      </c>
      <c r="X12" s="11">
        <f t="shared" si="9"/>
        <v>7260000</v>
      </c>
    </row>
    <row r="13" spans="1:24" ht="19.5" thickTop="1" thickBot="1" x14ac:dyDescent="0.3">
      <c r="B13" s="3" t="str">
        <f t="shared" si="0"/>
        <v>a</v>
      </c>
      <c r="C13" s="1" t="s">
        <v>1</v>
      </c>
      <c r="D13" s="32" t="s">
        <v>2</v>
      </c>
      <c r="E13" s="17">
        <f>E14+E15+E16+E17+E18+E19+E20</f>
        <v>7751000</v>
      </c>
      <c r="F13" s="17">
        <f>F14+F15+F16+F17+F18+F19+F20</f>
        <v>521000</v>
      </c>
      <c r="G13" s="17">
        <f>G14+G15+G16+G17+G18+G19+G20</f>
        <v>7230000</v>
      </c>
      <c r="H13" s="43">
        <f t="shared" si="10"/>
        <v>0</v>
      </c>
      <c r="I13" s="43">
        <f t="shared" si="11"/>
        <v>0</v>
      </c>
      <c r="J13" s="43">
        <f t="shared" si="12"/>
        <v>0</v>
      </c>
      <c r="K13" s="43">
        <f t="shared" si="13"/>
        <v>0</v>
      </c>
      <c r="L13" s="43">
        <f t="shared" si="14"/>
        <v>0</v>
      </c>
      <c r="M13" s="42">
        <f>M14+M15+M16+M17+M18+M19+M20</f>
        <v>0</v>
      </c>
      <c r="N13" s="42">
        <f t="shared" ref="N13:O13" si="23">N14+N15+N16+N17+N18+N19+N20</f>
        <v>0</v>
      </c>
      <c r="O13" s="42">
        <f t="shared" si="23"/>
        <v>0</v>
      </c>
      <c r="P13" s="42">
        <f t="shared" ref="P13" si="24">P14+P15+P16+P17+P18+P19+P20</f>
        <v>0</v>
      </c>
      <c r="Q13" s="42">
        <f t="shared" ref="Q13" si="25">Q14+Q15+Q16+Q17+Q18+Q19+Q20</f>
        <v>0</v>
      </c>
      <c r="R13" s="38">
        <f>R14+R15+R16+R17+R18+R19+R20</f>
        <v>0</v>
      </c>
      <c r="S13" s="38">
        <f t="shared" ref="S13:V13" si="26">S14+S15+S16+S17+S18+S19+S20</f>
        <v>0</v>
      </c>
      <c r="T13" s="38">
        <f t="shared" si="26"/>
        <v>0</v>
      </c>
      <c r="U13" s="38">
        <f t="shared" si="26"/>
        <v>0</v>
      </c>
      <c r="V13" s="38">
        <f t="shared" si="26"/>
        <v>0</v>
      </c>
      <c r="W13" s="11">
        <f t="shared" si="8"/>
        <v>521000</v>
      </c>
      <c r="X13" s="11">
        <f t="shared" si="9"/>
        <v>7230000</v>
      </c>
    </row>
    <row r="14" spans="1:24" ht="19.5" thickTop="1" thickBot="1" x14ac:dyDescent="0.3">
      <c r="B14" s="3" t="str">
        <f t="shared" si="0"/>
        <v>a</v>
      </c>
      <c r="C14" s="1" t="s">
        <v>1</v>
      </c>
      <c r="D14" s="33" t="s">
        <v>3</v>
      </c>
      <c r="E14" s="17">
        <f>F14+G14</f>
        <v>3330000</v>
      </c>
      <c r="F14" s="17">
        <v>230000</v>
      </c>
      <c r="G14" s="17">
        <v>3100000</v>
      </c>
      <c r="H14" s="43">
        <f t="shared" si="10"/>
        <v>0</v>
      </c>
      <c r="I14" s="43">
        <f t="shared" si="11"/>
        <v>0</v>
      </c>
      <c r="J14" s="43">
        <f t="shared" si="12"/>
        <v>0</v>
      </c>
      <c r="K14" s="43">
        <f t="shared" si="13"/>
        <v>0</v>
      </c>
      <c r="L14" s="43">
        <f t="shared" si="14"/>
        <v>0</v>
      </c>
      <c r="M14" s="42">
        <f>N14+O14+P14+Q14</f>
        <v>0</v>
      </c>
      <c r="N14" s="42"/>
      <c r="O14" s="42"/>
      <c r="P14" s="42"/>
      <c r="Q14" s="42"/>
      <c r="R14" s="38">
        <f>S14+T14+U14+V14</f>
        <v>0</v>
      </c>
      <c r="S14" s="38"/>
      <c r="T14" s="38"/>
      <c r="U14" s="38"/>
      <c r="V14" s="38"/>
      <c r="W14" s="11">
        <f t="shared" si="8"/>
        <v>230000</v>
      </c>
      <c r="X14" s="11">
        <f t="shared" si="9"/>
        <v>3100000</v>
      </c>
    </row>
    <row r="15" spans="1:24" ht="19.5" thickTop="1" thickBot="1" x14ac:dyDescent="0.3">
      <c r="B15" s="3" t="str">
        <f t="shared" si="0"/>
        <v>a</v>
      </c>
      <c r="C15" s="1" t="s">
        <v>1</v>
      </c>
      <c r="D15" s="33" t="s">
        <v>4</v>
      </c>
      <c r="E15" s="17">
        <f t="shared" ref="E15:E24" si="27">F15+G15</f>
        <v>4286000</v>
      </c>
      <c r="F15" s="17">
        <v>280000</v>
      </c>
      <c r="G15" s="17">
        <v>4006000</v>
      </c>
      <c r="H15" s="43">
        <f t="shared" si="10"/>
        <v>0</v>
      </c>
      <c r="I15" s="43">
        <f t="shared" si="11"/>
        <v>0</v>
      </c>
      <c r="J15" s="43">
        <f t="shared" si="12"/>
        <v>0</v>
      </c>
      <c r="K15" s="43">
        <f t="shared" si="13"/>
        <v>0</v>
      </c>
      <c r="L15" s="43">
        <f t="shared" si="14"/>
        <v>0</v>
      </c>
      <c r="M15" s="42">
        <f t="shared" ref="M15:M24" si="28">N15+O15+P15+Q15</f>
        <v>0</v>
      </c>
      <c r="N15" s="42"/>
      <c r="O15" s="42"/>
      <c r="P15" s="42"/>
      <c r="Q15" s="42"/>
      <c r="R15" s="38">
        <f t="shared" ref="R15:R24" si="29">S15+T15+U15+V15</f>
        <v>0</v>
      </c>
      <c r="S15" s="38"/>
      <c r="T15" s="38"/>
      <c r="U15" s="38"/>
      <c r="V15" s="38"/>
      <c r="W15" s="11">
        <f t="shared" si="8"/>
        <v>280000</v>
      </c>
      <c r="X15" s="11">
        <f t="shared" si="9"/>
        <v>4006000</v>
      </c>
    </row>
    <row r="16" spans="1:24" ht="19.5" thickTop="1" thickBot="1" x14ac:dyDescent="0.3">
      <c r="B16" s="3" t="str">
        <f t="shared" si="0"/>
        <v>b</v>
      </c>
      <c r="C16" s="1" t="s">
        <v>1</v>
      </c>
      <c r="D16" s="33" t="s">
        <v>5</v>
      </c>
      <c r="E16" s="17">
        <f t="shared" si="27"/>
        <v>0</v>
      </c>
      <c r="F16" s="17">
        <v>0</v>
      </c>
      <c r="G16" s="17">
        <v>0</v>
      </c>
      <c r="H16" s="36">
        <f t="shared" si="10"/>
        <v>0</v>
      </c>
      <c r="I16" s="36">
        <f t="shared" si="11"/>
        <v>0</v>
      </c>
      <c r="J16" s="36">
        <f t="shared" si="12"/>
        <v>0</v>
      </c>
      <c r="K16" s="36">
        <f t="shared" si="13"/>
        <v>0</v>
      </c>
      <c r="L16" s="36">
        <f t="shared" si="14"/>
        <v>0</v>
      </c>
      <c r="M16" s="38">
        <f t="shared" si="28"/>
        <v>0</v>
      </c>
      <c r="N16" s="38"/>
      <c r="O16" s="38"/>
      <c r="P16" s="38"/>
      <c r="Q16" s="38"/>
      <c r="R16" s="38">
        <f t="shared" si="29"/>
        <v>0</v>
      </c>
      <c r="S16" s="38"/>
      <c r="T16" s="38"/>
      <c r="U16" s="38"/>
      <c r="V16" s="38"/>
      <c r="W16" s="11">
        <f t="shared" si="8"/>
        <v>0</v>
      </c>
      <c r="X16" s="11">
        <f t="shared" si="9"/>
        <v>0</v>
      </c>
    </row>
    <row r="17" spans="2:24" ht="19.5" thickTop="1" thickBot="1" x14ac:dyDescent="0.3">
      <c r="B17" s="3" t="str">
        <f t="shared" si="0"/>
        <v>b</v>
      </c>
      <c r="C17" s="1" t="s">
        <v>1</v>
      </c>
      <c r="D17" s="33" t="s">
        <v>6</v>
      </c>
      <c r="E17" s="17">
        <f t="shared" si="27"/>
        <v>0</v>
      </c>
      <c r="F17" s="17">
        <v>0</v>
      </c>
      <c r="G17" s="17">
        <v>0</v>
      </c>
      <c r="H17" s="43">
        <f t="shared" si="10"/>
        <v>0</v>
      </c>
      <c r="I17" s="43">
        <f t="shared" si="11"/>
        <v>0</v>
      </c>
      <c r="J17" s="43">
        <f t="shared" si="12"/>
        <v>0</v>
      </c>
      <c r="K17" s="43">
        <f t="shared" si="13"/>
        <v>0</v>
      </c>
      <c r="L17" s="43">
        <f t="shared" si="14"/>
        <v>0</v>
      </c>
      <c r="M17" s="42">
        <f t="shared" si="28"/>
        <v>0</v>
      </c>
      <c r="N17" s="42"/>
      <c r="O17" s="42"/>
      <c r="P17" s="42"/>
      <c r="Q17" s="42"/>
      <c r="R17" s="38">
        <f t="shared" si="29"/>
        <v>0</v>
      </c>
      <c r="S17" s="38"/>
      <c r="T17" s="38"/>
      <c r="U17" s="38"/>
      <c r="V17" s="38"/>
      <c r="W17" s="11">
        <f t="shared" si="8"/>
        <v>0</v>
      </c>
      <c r="X17" s="11">
        <f t="shared" si="9"/>
        <v>0</v>
      </c>
    </row>
    <row r="18" spans="2:24" ht="19.5" thickTop="1" thickBot="1" x14ac:dyDescent="0.3">
      <c r="B18" s="3" t="str">
        <f t="shared" si="0"/>
        <v>a</v>
      </c>
      <c r="C18" s="1" t="s">
        <v>1</v>
      </c>
      <c r="D18" s="33" t="s">
        <v>7</v>
      </c>
      <c r="E18" s="17">
        <f t="shared" si="27"/>
        <v>51000</v>
      </c>
      <c r="F18" s="17">
        <v>1000</v>
      </c>
      <c r="G18" s="17">
        <v>50000</v>
      </c>
      <c r="H18" s="43">
        <f t="shared" si="10"/>
        <v>0</v>
      </c>
      <c r="I18" s="43">
        <f t="shared" si="11"/>
        <v>0</v>
      </c>
      <c r="J18" s="43">
        <f t="shared" si="12"/>
        <v>0</v>
      </c>
      <c r="K18" s="43">
        <f t="shared" si="13"/>
        <v>0</v>
      </c>
      <c r="L18" s="43">
        <f t="shared" si="14"/>
        <v>0</v>
      </c>
      <c r="M18" s="42">
        <f t="shared" si="28"/>
        <v>0</v>
      </c>
      <c r="N18" s="42"/>
      <c r="O18" s="42"/>
      <c r="P18" s="42"/>
      <c r="Q18" s="42"/>
      <c r="R18" s="38">
        <f t="shared" si="29"/>
        <v>0</v>
      </c>
      <c r="S18" s="38"/>
      <c r="T18" s="38"/>
      <c r="U18" s="38"/>
      <c r="V18" s="38"/>
      <c r="W18" s="11">
        <f t="shared" si="8"/>
        <v>1000</v>
      </c>
      <c r="X18" s="11">
        <f t="shared" si="9"/>
        <v>50000</v>
      </c>
    </row>
    <row r="19" spans="2:24" ht="19.5" thickTop="1" thickBot="1" x14ac:dyDescent="0.3">
      <c r="B19" s="3" t="str">
        <f t="shared" si="0"/>
        <v>a</v>
      </c>
      <c r="C19" s="1" t="s">
        <v>1</v>
      </c>
      <c r="D19" s="33" t="s">
        <v>8</v>
      </c>
      <c r="E19" s="17">
        <f t="shared" si="27"/>
        <v>30000</v>
      </c>
      <c r="F19" s="17">
        <v>0</v>
      </c>
      <c r="G19" s="17">
        <v>30000</v>
      </c>
      <c r="H19" s="43">
        <f t="shared" si="10"/>
        <v>0</v>
      </c>
      <c r="I19" s="43">
        <f t="shared" si="11"/>
        <v>0</v>
      </c>
      <c r="J19" s="43">
        <f t="shared" si="12"/>
        <v>0</v>
      </c>
      <c r="K19" s="43">
        <f t="shared" si="13"/>
        <v>0</v>
      </c>
      <c r="L19" s="43">
        <f t="shared" si="14"/>
        <v>0</v>
      </c>
      <c r="M19" s="42">
        <f t="shared" si="28"/>
        <v>0</v>
      </c>
      <c r="N19" s="42"/>
      <c r="O19" s="42"/>
      <c r="P19" s="42"/>
      <c r="Q19" s="42"/>
      <c r="R19" s="38">
        <f t="shared" si="29"/>
        <v>0</v>
      </c>
      <c r="S19" s="38"/>
      <c r="T19" s="38"/>
      <c r="U19" s="38"/>
      <c r="V19" s="38"/>
      <c r="W19" s="11">
        <f t="shared" si="8"/>
        <v>0</v>
      </c>
      <c r="X19" s="11">
        <f t="shared" si="9"/>
        <v>30000</v>
      </c>
    </row>
    <row r="20" spans="2:24" ht="19.5" thickTop="1" thickBot="1" x14ac:dyDescent="0.3">
      <c r="B20" s="3" t="str">
        <f t="shared" si="0"/>
        <v>a</v>
      </c>
      <c r="C20" s="1" t="s">
        <v>1</v>
      </c>
      <c r="D20" s="33" t="s">
        <v>9</v>
      </c>
      <c r="E20" s="17">
        <f t="shared" si="27"/>
        <v>54000</v>
      </c>
      <c r="F20" s="17">
        <v>10000</v>
      </c>
      <c r="G20" s="17">
        <v>44000</v>
      </c>
      <c r="H20" s="43">
        <f t="shared" si="10"/>
        <v>0</v>
      </c>
      <c r="I20" s="43">
        <f t="shared" si="11"/>
        <v>0</v>
      </c>
      <c r="J20" s="43">
        <f t="shared" si="12"/>
        <v>0</v>
      </c>
      <c r="K20" s="43">
        <f t="shared" si="13"/>
        <v>0</v>
      </c>
      <c r="L20" s="43">
        <f t="shared" si="14"/>
        <v>0</v>
      </c>
      <c r="M20" s="42">
        <f t="shared" si="28"/>
        <v>0</v>
      </c>
      <c r="N20" s="42"/>
      <c r="O20" s="42"/>
      <c r="P20" s="42"/>
      <c r="Q20" s="42"/>
      <c r="R20" s="38">
        <f t="shared" si="29"/>
        <v>0</v>
      </c>
      <c r="S20" s="38"/>
      <c r="T20" s="38"/>
      <c r="U20" s="38"/>
      <c r="V20" s="38"/>
      <c r="W20" s="11">
        <f t="shared" si="8"/>
        <v>10000</v>
      </c>
      <c r="X20" s="11">
        <f t="shared" si="9"/>
        <v>44000</v>
      </c>
    </row>
    <row r="21" spans="2:24" ht="19.5" thickTop="1" thickBot="1" x14ac:dyDescent="0.3">
      <c r="B21" s="3" t="str">
        <f t="shared" si="0"/>
        <v>a</v>
      </c>
      <c r="C21" s="1" t="s">
        <v>1</v>
      </c>
      <c r="D21" s="32" t="s">
        <v>10</v>
      </c>
      <c r="E21" s="17">
        <f t="shared" si="27"/>
        <v>36000</v>
      </c>
      <c r="F21" s="17">
        <v>6000</v>
      </c>
      <c r="G21" s="17">
        <v>30000</v>
      </c>
      <c r="H21" s="43">
        <f t="shared" si="10"/>
        <v>0</v>
      </c>
      <c r="I21" s="43">
        <f t="shared" si="11"/>
        <v>0</v>
      </c>
      <c r="J21" s="43">
        <f t="shared" si="12"/>
        <v>0</v>
      </c>
      <c r="K21" s="43">
        <f t="shared" si="13"/>
        <v>0</v>
      </c>
      <c r="L21" s="43">
        <f t="shared" si="14"/>
        <v>0</v>
      </c>
      <c r="M21" s="42">
        <f t="shared" si="28"/>
        <v>0</v>
      </c>
      <c r="N21" s="42"/>
      <c r="O21" s="42"/>
      <c r="P21" s="42"/>
      <c r="Q21" s="42"/>
      <c r="R21" s="38">
        <f t="shared" si="29"/>
        <v>0</v>
      </c>
      <c r="S21" s="38"/>
      <c r="T21" s="38"/>
      <c r="U21" s="38"/>
      <c r="V21" s="38"/>
      <c r="W21" s="11">
        <f t="shared" si="8"/>
        <v>6000</v>
      </c>
      <c r="X21" s="11">
        <f t="shared" si="9"/>
        <v>30000</v>
      </c>
    </row>
    <row r="22" spans="2:24" ht="19.5" thickTop="1" thickBot="1" x14ac:dyDescent="0.3">
      <c r="B22" s="3" t="str">
        <f t="shared" si="0"/>
        <v>b</v>
      </c>
      <c r="C22" s="1" t="s">
        <v>1</v>
      </c>
      <c r="D22" s="32" t="s">
        <v>11</v>
      </c>
      <c r="E22" s="17">
        <f t="shared" si="27"/>
        <v>0</v>
      </c>
      <c r="F22" s="17">
        <v>0</v>
      </c>
      <c r="G22" s="17">
        <v>0</v>
      </c>
      <c r="H22" s="36">
        <f t="shared" si="10"/>
        <v>0</v>
      </c>
      <c r="I22" s="36">
        <f t="shared" si="11"/>
        <v>0</v>
      </c>
      <c r="J22" s="36">
        <f t="shared" si="12"/>
        <v>0</v>
      </c>
      <c r="K22" s="36">
        <f t="shared" si="13"/>
        <v>0</v>
      </c>
      <c r="L22" s="36">
        <f t="shared" si="14"/>
        <v>0</v>
      </c>
      <c r="M22" s="38">
        <f t="shared" si="28"/>
        <v>0</v>
      </c>
      <c r="N22" s="38"/>
      <c r="O22" s="38"/>
      <c r="P22" s="38"/>
      <c r="Q22" s="38"/>
      <c r="R22" s="38">
        <f t="shared" si="29"/>
        <v>0</v>
      </c>
      <c r="S22" s="38"/>
      <c r="T22" s="38"/>
      <c r="U22" s="38"/>
      <c r="V22" s="38"/>
      <c r="W22" s="11">
        <f t="shared" si="8"/>
        <v>0</v>
      </c>
      <c r="X22" s="11">
        <f t="shared" si="9"/>
        <v>0</v>
      </c>
    </row>
    <row r="23" spans="2:24" ht="19.5" thickTop="1" thickBot="1" x14ac:dyDescent="0.3">
      <c r="B23" s="3" t="str">
        <f t="shared" si="0"/>
        <v>b</v>
      </c>
      <c r="C23" s="1" t="s">
        <v>1</v>
      </c>
      <c r="D23" s="32" t="s">
        <v>12</v>
      </c>
      <c r="E23" s="17">
        <f t="shared" si="27"/>
        <v>0</v>
      </c>
      <c r="F23" s="17">
        <v>0</v>
      </c>
      <c r="G23" s="17">
        <v>0</v>
      </c>
      <c r="H23" s="36">
        <f t="shared" si="10"/>
        <v>0</v>
      </c>
      <c r="I23" s="36">
        <f t="shared" si="11"/>
        <v>0</v>
      </c>
      <c r="J23" s="36">
        <f t="shared" si="12"/>
        <v>0</v>
      </c>
      <c r="K23" s="36">
        <f t="shared" si="13"/>
        <v>0</v>
      </c>
      <c r="L23" s="36">
        <f t="shared" si="14"/>
        <v>0</v>
      </c>
      <c r="M23" s="38">
        <f t="shared" si="28"/>
        <v>0</v>
      </c>
      <c r="N23" s="38"/>
      <c r="O23" s="38"/>
      <c r="P23" s="38"/>
      <c r="Q23" s="38"/>
      <c r="R23" s="38">
        <f t="shared" si="29"/>
        <v>0</v>
      </c>
      <c r="S23" s="38"/>
      <c r="T23" s="38"/>
      <c r="U23" s="38"/>
      <c r="V23" s="38"/>
      <c r="W23" s="11">
        <f t="shared" si="8"/>
        <v>0</v>
      </c>
      <c r="X23" s="11">
        <f t="shared" si="9"/>
        <v>0</v>
      </c>
    </row>
    <row r="24" spans="2:24" ht="19.5" thickTop="1" thickBot="1" x14ac:dyDescent="0.3">
      <c r="B24" s="3" t="str">
        <f t="shared" si="0"/>
        <v>a</v>
      </c>
      <c r="C24" s="1"/>
      <c r="D24" s="31" t="s">
        <v>186</v>
      </c>
      <c r="E24" s="17">
        <f t="shared" si="27"/>
        <v>-527000</v>
      </c>
      <c r="F24" s="17">
        <f>F5-F12</f>
        <v>-527000</v>
      </c>
      <c r="G24" s="17">
        <v>0</v>
      </c>
      <c r="H24" s="36">
        <f t="shared" si="10"/>
        <v>0</v>
      </c>
      <c r="I24" s="36">
        <f t="shared" si="11"/>
        <v>0</v>
      </c>
      <c r="J24" s="36">
        <f t="shared" si="12"/>
        <v>0</v>
      </c>
      <c r="K24" s="36">
        <f t="shared" si="13"/>
        <v>0</v>
      </c>
      <c r="L24" s="36">
        <f t="shared" si="14"/>
        <v>0</v>
      </c>
      <c r="M24" s="38">
        <f t="shared" si="28"/>
        <v>0</v>
      </c>
      <c r="N24" s="38">
        <f>N5-N12</f>
        <v>0</v>
      </c>
      <c r="O24" s="38">
        <f t="shared" ref="O24:Q24" si="30">O5-O12</f>
        <v>0</v>
      </c>
      <c r="P24" s="38">
        <f t="shared" si="30"/>
        <v>0</v>
      </c>
      <c r="Q24" s="38">
        <f t="shared" si="30"/>
        <v>0</v>
      </c>
      <c r="R24" s="38">
        <f t="shared" si="29"/>
        <v>0</v>
      </c>
      <c r="S24" s="38"/>
      <c r="T24" s="38"/>
      <c r="U24" s="38"/>
      <c r="V24" s="38"/>
      <c r="W24" s="11">
        <f t="shared" si="8"/>
        <v>-527000</v>
      </c>
      <c r="X24" s="11">
        <f t="shared" si="9"/>
        <v>0</v>
      </c>
    </row>
    <row r="25" spans="2:24" ht="19.5" thickTop="1" thickBot="1" x14ac:dyDescent="0.3">
      <c r="B25" s="3" t="str">
        <f t="shared" si="0"/>
        <v>b</v>
      </c>
      <c r="C25" s="1"/>
      <c r="D25" s="31" t="s">
        <v>187</v>
      </c>
      <c r="E25" s="17"/>
      <c r="F25" s="17"/>
      <c r="G25" s="17"/>
      <c r="H25" s="36"/>
      <c r="I25" s="36"/>
      <c r="J25" s="36"/>
      <c r="K25" s="36"/>
      <c r="L25" s="36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11">
        <f t="shared" si="8"/>
        <v>0</v>
      </c>
      <c r="X25" s="11">
        <f t="shared" si="9"/>
        <v>0</v>
      </c>
    </row>
    <row r="26" spans="2:24" ht="19.5" thickTop="1" thickBot="1" x14ac:dyDescent="0.3">
      <c r="B26" s="3" t="str">
        <f t="shared" si="0"/>
        <v>b</v>
      </c>
      <c r="C26" s="1"/>
      <c r="D26" s="31" t="s">
        <v>188</v>
      </c>
      <c r="E26" s="17"/>
      <c r="F26" s="17"/>
      <c r="G26" s="17"/>
      <c r="H26" s="42">
        <f t="shared" si="10"/>
        <v>0</v>
      </c>
      <c r="I26" s="42">
        <f t="shared" si="11"/>
        <v>0</v>
      </c>
      <c r="J26" s="43">
        <f t="shared" si="12"/>
        <v>0</v>
      </c>
      <c r="K26" s="43"/>
      <c r="L26" s="43"/>
      <c r="M26" s="42"/>
      <c r="N26" s="42"/>
      <c r="O26" s="42"/>
      <c r="P26" s="42"/>
      <c r="Q26" s="42"/>
      <c r="R26" s="38"/>
      <c r="S26" s="38"/>
      <c r="T26" s="38"/>
      <c r="U26" s="38"/>
      <c r="V26" s="38"/>
      <c r="W26" s="11">
        <f t="shared" si="8"/>
        <v>0</v>
      </c>
      <c r="X26" s="11">
        <f t="shared" si="9"/>
        <v>0</v>
      </c>
    </row>
    <row r="27" spans="2:24" ht="15.75" thickTop="1" x14ac:dyDescent="0.25"/>
  </sheetData>
  <autoFilter ref="A3:X26"/>
  <mergeCells count="6">
    <mergeCell ref="R2:V2"/>
    <mergeCell ref="E2:E3"/>
    <mergeCell ref="F2:F3"/>
    <mergeCell ref="G2:G3"/>
    <mergeCell ref="H2:L2"/>
    <mergeCell ref="M2:Q2"/>
  </mergeCells>
  <pageMargins left="0.15748031496063" right="0.15748031496063" top="0.39370078740157499" bottom="0.39370078740157499" header="0.39370078740157499" footer="0.39370078740157499"/>
  <pageSetup scale="39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view="pageBreakPreview" zoomScaleNormal="100" zoomScaleSheetLayoutView="100" workbookViewId="0">
      <pane xSplit="4" ySplit="3" topLeftCell="E4" activePane="bottomRight" state="frozen"/>
      <selection pane="topRight" activeCell="C1" sqref="C1"/>
      <selection pane="bottomLeft" activeCell="A4" sqref="A4"/>
      <selection pane="bottomRight" activeCell="D15" sqref="D15"/>
    </sheetView>
  </sheetViews>
  <sheetFormatPr defaultColWidth="8.85546875" defaultRowHeight="15" x14ac:dyDescent="0.25"/>
  <cols>
    <col min="1" max="1" width="8.85546875" style="5"/>
    <col min="2" max="2" width="6.85546875" style="4" customWidth="1"/>
    <col min="3" max="3" width="19.7109375" style="5" customWidth="1"/>
    <col min="4" max="4" width="58.28515625" style="5" customWidth="1"/>
    <col min="5" max="7" width="15.140625" style="5" customWidth="1"/>
    <col min="8" max="8" width="15.140625" style="6" customWidth="1"/>
    <col min="9" max="9" width="13.5703125" style="6" customWidth="1"/>
    <col min="10" max="10" width="12.7109375" style="6" customWidth="1"/>
    <col min="11" max="11" width="14.5703125" style="6" customWidth="1"/>
    <col min="12" max="12" width="11.7109375" style="6" bestFit="1" customWidth="1"/>
    <col min="13" max="13" width="13.140625" style="6" customWidth="1"/>
    <col min="14" max="14" width="13.42578125" style="6" bestFit="1" customWidth="1"/>
    <col min="15" max="15" width="11.140625" style="6" bestFit="1" customWidth="1"/>
    <col min="16" max="16" width="12.42578125" style="6" bestFit="1" customWidth="1"/>
    <col min="17" max="17" width="14.28515625" style="6" customWidth="1"/>
    <col min="18" max="19" width="12.42578125" style="6" customWidth="1"/>
    <col min="20" max="20" width="13.140625" style="6" customWidth="1"/>
    <col min="21" max="22" width="13.7109375" style="6" customWidth="1"/>
    <col min="23" max="16384" width="8.85546875" style="5"/>
  </cols>
  <sheetData>
    <row r="1" spans="1:24" ht="18" customHeight="1" x14ac:dyDescent="0.25">
      <c r="A1" s="11"/>
      <c r="B1" s="12"/>
      <c r="C1" s="19"/>
      <c r="D1" s="13"/>
      <c r="E1" s="13"/>
      <c r="F1" s="13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1"/>
      <c r="X1" s="11"/>
    </row>
    <row r="2" spans="1:24" ht="27.75" customHeight="1" x14ac:dyDescent="0.25">
      <c r="A2" s="11"/>
      <c r="B2" s="12"/>
      <c r="C2" s="22"/>
      <c r="D2" s="23"/>
      <c r="E2" s="54" t="s">
        <v>173</v>
      </c>
      <c r="F2" s="54" t="s">
        <v>174</v>
      </c>
      <c r="G2" s="52" t="s">
        <v>175</v>
      </c>
      <c r="H2" s="53" t="s">
        <v>173</v>
      </c>
      <c r="I2" s="53"/>
      <c r="J2" s="53"/>
      <c r="K2" s="53"/>
      <c r="L2" s="53"/>
      <c r="M2" s="53" t="s">
        <v>177</v>
      </c>
      <c r="N2" s="53"/>
      <c r="O2" s="53"/>
      <c r="P2" s="53"/>
      <c r="Q2" s="53"/>
      <c r="R2" s="53" t="s">
        <v>175</v>
      </c>
      <c r="S2" s="53"/>
      <c r="T2" s="53"/>
      <c r="U2" s="53"/>
      <c r="V2" s="53"/>
      <c r="W2" s="11"/>
      <c r="X2" s="11"/>
    </row>
    <row r="3" spans="1:24" ht="30.75" customHeight="1" x14ac:dyDescent="0.25">
      <c r="A3" s="11"/>
      <c r="B3" s="12"/>
      <c r="C3" s="21" t="s">
        <v>17</v>
      </c>
      <c r="D3" s="14" t="s">
        <v>0</v>
      </c>
      <c r="E3" s="54"/>
      <c r="F3" s="54"/>
      <c r="G3" s="52"/>
      <c r="H3" s="10" t="s">
        <v>176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176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176</v>
      </c>
      <c r="S3" s="10" t="s">
        <v>13</v>
      </c>
      <c r="T3" s="10" t="s">
        <v>14</v>
      </c>
      <c r="U3" s="10" t="s">
        <v>15</v>
      </c>
      <c r="V3" s="10" t="s">
        <v>16</v>
      </c>
      <c r="W3" s="11"/>
      <c r="X3" s="11"/>
    </row>
    <row r="4" spans="1:24" ht="30.75" customHeight="1" thickBot="1" x14ac:dyDescent="0.3">
      <c r="A4" s="11"/>
      <c r="B4" s="3" t="str">
        <f t="shared" ref="B4:B11" si="0">IF((G4+H4+I4+M4+Q4+U4)&lt;&gt;0,"a","b")</f>
        <v>b</v>
      </c>
      <c r="C4" s="34" t="s">
        <v>32</v>
      </c>
      <c r="D4" s="35" t="s">
        <v>231</v>
      </c>
      <c r="E4" s="29"/>
      <c r="F4" s="29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1">
        <f>F4-M4</f>
        <v>0</v>
      </c>
      <c r="X4" s="11">
        <f>G4-R4</f>
        <v>0</v>
      </c>
    </row>
    <row r="5" spans="1:24" ht="19.5" customHeight="1" thickTop="1" thickBot="1" x14ac:dyDescent="0.3">
      <c r="A5" s="11"/>
      <c r="B5" s="3" t="str">
        <f t="shared" si="0"/>
        <v>b</v>
      </c>
      <c r="C5" s="28"/>
      <c r="D5" s="7" t="s">
        <v>179</v>
      </c>
      <c r="E5" s="16">
        <f>E6+E7+E8+E9+E10+E11</f>
        <v>0</v>
      </c>
      <c r="F5" s="16">
        <f t="shared" ref="F5:G5" si="1">F6+F7+F8+F9+F10+F11</f>
        <v>0</v>
      </c>
      <c r="G5" s="16">
        <f t="shared" si="1"/>
        <v>0</v>
      </c>
      <c r="H5" s="39">
        <f>M5+R5</f>
        <v>0</v>
      </c>
      <c r="I5" s="39">
        <f t="shared" ref="I5:L20" si="2">N5+S5</f>
        <v>0</v>
      </c>
      <c r="J5" s="39">
        <f t="shared" si="2"/>
        <v>0</v>
      </c>
      <c r="K5" s="39">
        <f t="shared" si="2"/>
        <v>0</v>
      </c>
      <c r="L5" s="39">
        <f t="shared" si="2"/>
        <v>0</v>
      </c>
      <c r="M5" s="39">
        <f>M6+M7+M8+M9+M10+M11</f>
        <v>0</v>
      </c>
      <c r="N5" s="39">
        <f t="shared" ref="N5:Q5" si="3">N6+N7+N8+N9+N10+N11</f>
        <v>0</v>
      </c>
      <c r="O5" s="39">
        <f t="shared" si="3"/>
        <v>0</v>
      </c>
      <c r="P5" s="39">
        <f t="shared" si="3"/>
        <v>0</v>
      </c>
      <c r="Q5" s="39">
        <f t="shared" si="3"/>
        <v>0</v>
      </c>
      <c r="R5" s="39">
        <f>R6+R7+R8+R9+R10+R11</f>
        <v>0</v>
      </c>
      <c r="S5" s="38">
        <f t="shared" ref="S5:V5" si="4">S6+S7+S8+S9+S10+S11</f>
        <v>0</v>
      </c>
      <c r="T5" s="38">
        <f t="shared" si="4"/>
        <v>0</v>
      </c>
      <c r="U5" s="38">
        <f t="shared" si="4"/>
        <v>0</v>
      </c>
      <c r="V5" s="36">
        <f t="shared" si="4"/>
        <v>0</v>
      </c>
      <c r="W5" s="11">
        <f t="shared" ref="W5:W26" si="5">F5-M5</f>
        <v>0</v>
      </c>
      <c r="X5" s="11">
        <f t="shared" ref="X5:X26" si="6">G5-R5</f>
        <v>0</v>
      </c>
    </row>
    <row r="6" spans="1:24" ht="19.5" customHeight="1" thickTop="1" thickBot="1" x14ac:dyDescent="0.3">
      <c r="A6" s="11"/>
      <c r="B6" s="3" t="str">
        <f t="shared" si="0"/>
        <v>b</v>
      </c>
      <c r="C6" s="28"/>
      <c r="D6" s="32" t="s">
        <v>180</v>
      </c>
      <c r="E6" s="17">
        <f>F6+G6</f>
        <v>0</v>
      </c>
      <c r="F6" s="17"/>
      <c r="G6" s="17"/>
      <c r="H6" s="39">
        <f t="shared" ref="H6:L24" si="7">M6+R6</f>
        <v>0</v>
      </c>
      <c r="I6" s="39">
        <f t="shared" si="2"/>
        <v>0</v>
      </c>
      <c r="J6" s="39">
        <f t="shared" si="2"/>
        <v>0</v>
      </c>
      <c r="K6" s="39">
        <f t="shared" si="2"/>
        <v>0</v>
      </c>
      <c r="L6" s="39">
        <f t="shared" si="2"/>
        <v>0</v>
      </c>
      <c r="M6" s="39">
        <f>N6+O6+P6+Q6</f>
        <v>0</v>
      </c>
      <c r="N6" s="38"/>
      <c r="O6" s="38"/>
      <c r="P6" s="38"/>
      <c r="Q6" s="38"/>
      <c r="R6" s="39">
        <f>S6+T6+U6+V6</f>
        <v>0</v>
      </c>
      <c r="S6" s="38"/>
      <c r="T6" s="38"/>
      <c r="U6" s="38"/>
      <c r="V6" s="36"/>
      <c r="W6" s="11">
        <f t="shared" si="5"/>
        <v>0</v>
      </c>
      <c r="X6" s="11">
        <f t="shared" si="6"/>
        <v>0</v>
      </c>
    </row>
    <row r="7" spans="1:24" ht="19.5" customHeight="1" thickTop="1" thickBot="1" x14ac:dyDescent="0.3">
      <c r="A7" s="11"/>
      <c r="B7" s="3" t="str">
        <f t="shared" si="0"/>
        <v>b</v>
      </c>
      <c r="C7" s="28"/>
      <c r="D7" s="32" t="s">
        <v>181</v>
      </c>
      <c r="E7" s="17">
        <f t="shared" ref="E7:E11" si="8">F7+G7</f>
        <v>0</v>
      </c>
      <c r="F7" s="17"/>
      <c r="G7" s="17"/>
      <c r="H7" s="39">
        <f t="shared" si="7"/>
        <v>0</v>
      </c>
      <c r="I7" s="39">
        <f t="shared" si="2"/>
        <v>0</v>
      </c>
      <c r="J7" s="39">
        <f t="shared" si="2"/>
        <v>0</v>
      </c>
      <c r="K7" s="39">
        <f t="shared" si="2"/>
        <v>0</v>
      </c>
      <c r="L7" s="39">
        <f t="shared" si="2"/>
        <v>0</v>
      </c>
      <c r="M7" s="39">
        <f t="shared" ref="M7:M11" si="9">N7+O7+P7+Q7</f>
        <v>0</v>
      </c>
      <c r="N7" s="38"/>
      <c r="O7" s="38"/>
      <c r="P7" s="38"/>
      <c r="Q7" s="38"/>
      <c r="R7" s="39">
        <f t="shared" ref="R7:R11" si="10">S7+T7+U7+V7</f>
        <v>0</v>
      </c>
      <c r="S7" s="38"/>
      <c r="T7" s="38"/>
      <c r="U7" s="38"/>
      <c r="V7" s="36"/>
      <c r="W7" s="11">
        <f t="shared" si="5"/>
        <v>0</v>
      </c>
      <c r="X7" s="11">
        <f t="shared" si="6"/>
        <v>0</v>
      </c>
    </row>
    <row r="8" spans="1:24" ht="19.5" customHeight="1" thickTop="1" thickBot="1" x14ac:dyDescent="0.3">
      <c r="A8" s="11"/>
      <c r="B8" s="3" t="str">
        <f t="shared" si="0"/>
        <v>b</v>
      </c>
      <c r="C8" s="28"/>
      <c r="D8" s="32" t="s">
        <v>182</v>
      </c>
      <c r="E8" s="17">
        <f t="shared" si="8"/>
        <v>0</v>
      </c>
      <c r="F8" s="17"/>
      <c r="G8" s="17"/>
      <c r="H8" s="39">
        <f t="shared" si="7"/>
        <v>0</v>
      </c>
      <c r="I8" s="39">
        <f t="shared" si="2"/>
        <v>0</v>
      </c>
      <c r="J8" s="39">
        <f t="shared" si="2"/>
        <v>0</v>
      </c>
      <c r="K8" s="39">
        <f t="shared" si="2"/>
        <v>0</v>
      </c>
      <c r="L8" s="39">
        <f t="shared" si="2"/>
        <v>0</v>
      </c>
      <c r="M8" s="39">
        <f t="shared" si="9"/>
        <v>0</v>
      </c>
      <c r="N8" s="38"/>
      <c r="O8" s="38"/>
      <c r="P8" s="38"/>
      <c r="Q8" s="38"/>
      <c r="R8" s="39">
        <f t="shared" si="10"/>
        <v>0</v>
      </c>
      <c r="S8" s="38"/>
      <c r="T8" s="38"/>
      <c r="U8" s="38"/>
      <c r="V8" s="36"/>
      <c r="W8" s="11">
        <f t="shared" si="5"/>
        <v>0</v>
      </c>
      <c r="X8" s="11">
        <f t="shared" si="6"/>
        <v>0</v>
      </c>
    </row>
    <row r="9" spans="1:24" ht="19.5" customHeight="1" thickTop="1" thickBot="1" x14ac:dyDescent="0.3">
      <c r="A9" s="11"/>
      <c r="B9" s="3" t="str">
        <f t="shared" si="0"/>
        <v>b</v>
      </c>
      <c r="C9" s="28"/>
      <c r="D9" s="32" t="s">
        <v>183</v>
      </c>
      <c r="E9" s="17">
        <f t="shared" si="8"/>
        <v>0</v>
      </c>
      <c r="F9" s="17"/>
      <c r="G9" s="17"/>
      <c r="H9" s="39">
        <f t="shared" si="7"/>
        <v>0</v>
      </c>
      <c r="I9" s="39">
        <f t="shared" si="2"/>
        <v>0</v>
      </c>
      <c r="J9" s="39">
        <f t="shared" si="2"/>
        <v>0</v>
      </c>
      <c r="K9" s="39">
        <f t="shared" si="2"/>
        <v>0</v>
      </c>
      <c r="L9" s="39">
        <f t="shared" si="2"/>
        <v>0</v>
      </c>
      <c r="M9" s="39">
        <f t="shared" si="9"/>
        <v>0</v>
      </c>
      <c r="N9" s="38"/>
      <c r="O9" s="38"/>
      <c r="P9" s="38"/>
      <c r="Q9" s="38"/>
      <c r="R9" s="39">
        <f t="shared" si="10"/>
        <v>0</v>
      </c>
      <c r="S9" s="38"/>
      <c r="T9" s="38"/>
      <c r="U9" s="38"/>
      <c r="V9" s="36"/>
      <c r="W9" s="11">
        <f t="shared" si="5"/>
        <v>0</v>
      </c>
      <c r="X9" s="11">
        <f t="shared" si="6"/>
        <v>0</v>
      </c>
    </row>
    <row r="10" spans="1:24" ht="19.5" customHeight="1" thickTop="1" thickBot="1" x14ac:dyDescent="0.3">
      <c r="A10" s="11"/>
      <c r="B10" s="3" t="str">
        <f t="shared" si="0"/>
        <v>b</v>
      </c>
      <c r="C10" s="28"/>
      <c r="D10" s="32" t="s">
        <v>184</v>
      </c>
      <c r="E10" s="17">
        <f t="shared" si="8"/>
        <v>0</v>
      </c>
      <c r="F10" s="17"/>
      <c r="G10" s="17"/>
      <c r="H10" s="39">
        <f t="shared" si="7"/>
        <v>0</v>
      </c>
      <c r="I10" s="39">
        <f t="shared" si="2"/>
        <v>0</v>
      </c>
      <c r="J10" s="39">
        <f t="shared" si="2"/>
        <v>0</v>
      </c>
      <c r="K10" s="39">
        <f t="shared" si="2"/>
        <v>0</v>
      </c>
      <c r="L10" s="39">
        <f t="shared" si="2"/>
        <v>0</v>
      </c>
      <c r="M10" s="39">
        <f t="shared" si="9"/>
        <v>0</v>
      </c>
      <c r="N10" s="38"/>
      <c r="O10" s="38"/>
      <c r="P10" s="38"/>
      <c r="Q10" s="38"/>
      <c r="R10" s="39">
        <f t="shared" si="10"/>
        <v>0</v>
      </c>
      <c r="S10" s="38"/>
      <c r="T10" s="38"/>
      <c r="U10" s="38"/>
      <c r="V10" s="36"/>
      <c r="W10" s="11">
        <f t="shared" si="5"/>
        <v>0</v>
      </c>
      <c r="X10" s="11">
        <f t="shared" si="6"/>
        <v>0</v>
      </c>
    </row>
    <row r="11" spans="1:24" ht="19.5" customHeight="1" thickTop="1" thickBot="1" x14ac:dyDescent="0.3">
      <c r="A11" s="11"/>
      <c r="B11" s="3" t="str">
        <f t="shared" si="0"/>
        <v>b</v>
      </c>
      <c r="C11" s="28"/>
      <c r="D11" s="32" t="s">
        <v>185</v>
      </c>
      <c r="E11" s="17">
        <f t="shared" si="8"/>
        <v>0</v>
      </c>
      <c r="F11" s="17"/>
      <c r="G11" s="17"/>
      <c r="H11" s="39">
        <f t="shared" si="7"/>
        <v>0</v>
      </c>
      <c r="I11" s="39">
        <f t="shared" si="2"/>
        <v>0</v>
      </c>
      <c r="J11" s="39">
        <f t="shared" si="2"/>
        <v>0</v>
      </c>
      <c r="K11" s="39">
        <f t="shared" si="2"/>
        <v>0</v>
      </c>
      <c r="L11" s="39">
        <f t="shared" si="2"/>
        <v>0</v>
      </c>
      <c r="M11" s="39">
        <f t="shared" si="9"/>
        <v>0</v>
      </c>
      <c r="N11" s="38"/>
      <c r="O11" s="38"/>
      <c r="P11" s="38"/>
      <c r="Q11" s="38"/>
      <c r="R11" s="39">
        <f t="shared" si="10"/>
        <v>0</v>
      </c>
      <c r="S11" s="38"/>
      <c r="T11" s="38"/>
      <c r="U11" s="38"/>
      <c r="V11" s="36"/>
      <c r="W11" s="11">
        <f t="shared" si="5"/>
        <v>0</v>
      </c>
      <c r="X11" s="11">
        <f t="shared" si="6"/>
        <v>0</v>
      </c>
    </row>
    <row r="12" spans="1:24" ht="19.5" thickTop="1" thickBot="1" x14ac:dyDescent="0.3">
      <c r="B12" s="3" t="str">
        <f t="shared" ref="B12:B23" si="11">IF((G12+H12+I12+M12+Q12+U12)&lt;&gt;0,"a","b")</f>
        <v>a</v>
      </c>
      <c r="C12" s="1"/>
      <c r="D12" s="31" t="s">
        <v>178</v>
      </c>
      <c r="E12" s="16">
        <f>E13+E21+E22+E23</f>
        <v>22356000</v>
      </c>
      <c r="F12" s="16">
        <f>F13+F21+F22+F23</f>
        <v>7000</v>
      </c>
      <c r="G12" s="16">
        <f>G13+G21+G22+G23</f>
        <v>22349000</v>
      </c>
      <c r="H12" s="39">
        <f t="shared" si="7"/>
        <v>0</v>
      </c>
      <c r="I12" s="39">
        <f t="shared" si="2"/>
        <v>0</v>
      </c>
      <c r="J12" s="39">
        <f t="shared" si="2"/>
        <v>0</v>
      </c>
      <c r="K12" s="39">
        <f t="shared" si="2"/>
        <v>0</v>
      </c>
      <c r="L12" s="39">
        <f t="shared" si="2"/>
        <v>0</v>
      </c>
      <c r="M12" s="39">
        <f>M13+M21+M22+M23</f>
        <v>0</v>
      </c>
      <c r="N12" s="39">
        <f t="shared" ref="N12:Q12" si="12">N13+N21+N22+N23</f>
        <v>0</v>
      </c>
      <c r="O12" s="39">
        <f t="shared" si="12"/>
        <v>0</v>
      </c>
      <c r="P12" s="39">
        <f t="shared" si="12"/>
        <v>0</v>
      </c>
      <c r="Q12" s="39">
        <f t="shared" si="12"/>
        <v>0</v>
      </c>
      <c r="R12" s="39">
        <f>R13+R21+R22+R23</f>
        <v>0</v>
      </c>
      <c r="S12" s="39">
        <f t="shared" ref="S12:V12" si="13">S13+S21+S22+S23</f>
        <v>0</v>
      </c>
      <c r="T12" s="39">
        <f t="shared" si="13"/>
        <v>0</v>
      </c>
      <c r="U12" s="39">
        <f t="shared" si="13"/>
        <v>0</v>
      </c>
      <c r="V12" s="39">
        <f t="shared" si="13"/>
        <v>0</v>
      </c>
      <c r="W12" s="11">
        <f t="shared" si="5"/>
        <v>7000</v>
      </c>
      <c r="X12" s="11">
        <f t="shared" si="6"/>
        <v>22349000</v>
      </c>
    </row>
    <row r="13" spans="1:24" ht="19.5" thickTop="1" thickBot="1" x14ac:dyDescent="0.3">
      <c r="B13" s="3" t="str">
        <f t="shared" si="11"/>
        <v>a</v>
      </c>
      <c r="C13" s="1" t="s">
        <v>1</v>
      </c>
      <c r="D13" s="32" t="s">
        <v>2</v>
      </c>
      <c r="E13" s="17">
        <f>E14+E15+E16+E17+E18+E19+E20</f>
        <v>22056000</v>
      </c>
      <c r="F13" s="17">
        <f>F14+F15+F16+F17+F18+F19+F20</f>
        <v>7000</v>
      </c>
      <c r="G13" s="17">
        <f>G14+G15+G16+G17+G18+G19+G20</f>
        <v>22049000</v>
      </c>
      <c r="H13" s="39">
        <f t="shared" si="7"/>
        <v>0</v>
      </c>
      <c r="I13" s="39">
        <f t="shared" si="2"/>
        <v>0</v>
      </c>
      <c r="J13" s="39">
        <f t="shared" si="2"/>
        <v>0</v>
      </c>
      <c r="K13" s="39">
        <f t="shared" si="2"/>
        <v>0</v>
      </c>
      <c r="L13" s="39">
        <f t="shared" si="2"/>
        <v>0</v>
      </c>
      <c r="M13" s="39">
        <f>M14+M15+M16+M17+M18+M19+M20</f>
        <v>0</v>
      </c>
      <c r="N13" s="38">
        <f t="shared" ref="N13:Q13" si="14">N14+N15+N16+N17+N18+N19+N20</f>
        <v>0</v>
      </c>
      <c r="O13" s="38">
        <f t="shared" si="14"/>
        <v>0</v>
      </c>
      <c r="P13" s="38">
        <f t="shared" si="14"/>
        <v>0</v>
      </c>
      <c r="Q13" s="38">
        <f t="shared" si="14"/>
        <v>0</v>
      </c>
      <c r="R13" s="39">
        <f>R14+R15+R16+R17+R18+R19+R20</f>
        <v>0</v>
      </c>
      <c r="S13" s="38">
        <f t="shared" ref="S13:V13" si="15">S14+S15+S16+S17+S18+S19+S20</f>
        <v>0</v>
      </c>
      <c r="T13" s="38">
        <f t="shared" si="15"/>
        <v>0</v>
      </c>
      <c r="U13" s="38">
        <f t="shared" si="15"/>
        <v>0</v>
      </c>
      <c r="V13" s="38">
        <f t="shared" si="15"/>
        <v>0</v>
      </c>
      <c r="W13" s="11">
        <f t="shared" si="5"/>
        <v>7000</v>
      </c>
      <c r="X13" s="11">
        <f t="shared" si="6"/>
        <v>22049000</v>
      </c>
    </row>
    <row r="14" spans="1:24" ht="19.5" thickTop="1" thickBot="1" x14ac:dyDescent="0.3">
      <c r="B14" s="3" t="str">
        <f t="shared" si="11"/>
        <v>a</v>
      </c>
      <c r="C14" s="1" t="s">
        <v>1</v>
      </c>
      <c r="D14" s="33" t="s">
        <v>3</v>
      </c>
      <c r="E14" s="17">
        <f>F14+G14</f>
        <v>17007000</v>
      </c>
      <c r="F14" s="17">
        <v>7000</v>
      </c>
      <c r="G14" s="17">
        <v>17000000</v>
      </c>
      <c r="H14" s="39">
        <f t="shared" si="7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>N14+O14+P14+Q14</f>
        <v>0</v>
      </c>
      <c r="N14" s="38"/>
      <c r="O14" s="38"/>
      <c r="P14" s="38"/>
      <c r="Q14" s="38"/>
      <c r="R14" s="39">
        <f>S14+T14+U14+V14</f>
        <v>0</v>
      </c>
      <c r="S14" s="38"/>
      <c r="T14" s="38"/>
      <c r="U14" s="38"/>
      <c r="V14" s="38"/>
      <c r="W14" s="11">
        <f t="shared" si="5"/>
        <v>7000</v>
      </c>
      <c r="X14" s="11">
        <f t="shared" si="6"/>
        <v>17000000</v>
      </c>
    </row>
    <row r="15" spans="1:24" ht="19.5" thickTop="1" thickBot="1" x14ac:dyDescent="0.3">
      <c r="B15" s="3" t="str">
        <f t="shared" si="11"/>
        <v>a</v>
      </c>
      <c r="C15" s="1" t="s">
        <v>1</v>
      </c>
      <c r="D15" s="33" t="s">
        <v>4</v>
      </c>
      <c r="E15" s="17">
        <f t="shared" ref="E15:E24" si="16">F15+G15</f>
        <v>4900000</v>
      </c>
      <c r="F15" s="17"/>
      <c r="G15" s="17">
        <v>4900000</v>
      </c>
      <c r="H15" s="39">
        <f t="shared" si="7"/>
        <v>0</v>
      </c>
      <c r="I15" s="39">
        <f t="shared" si="2"/>
        <v>0</v>
      </c>
      <c r="J15" s="39">
        <f t="shared" si="2"/>
        <v>0</v>
      </c>
      <c r="K15" s="39">
        <f t="shared" si="2"/>
        <v>0</v>
      </c>
      <c r="L15" s="39">
        <f t="shared" si="2"/>
        <v>0</v>
      </c>
      <c r="M15" s="39">
        <f t="shared" ref="M15:M24" si="17">N15+O15+P15+Q15</f>
        <v>0</v>
      </c>
      <c r="N15" s="38"/>
      <c r="O15" s="38"/>
      <c r="P15" s="38"/>
      <c r="Q15" s="38"/>
      <c r="R15" s="39">
        <f t="shared" ref="R15:R24" si="18">S15+T15+U15+V15</f>
        <v>0</v>
      </c>
      <c r="S15" s="38"/>
      <c r="T15" s="38"/>
      <c r="U15" s="38"/>
      <c r="V15" s="38"/>
      <c r="W15" s="11">
        <f t="shared" si="5"/>
        <v>0</v>
      </c>
      <c r="X15" s="11">
        <f t="shared" si="6"/>
        <v>4900000</v>
      </c>
    </row>
    <row r="16" spans="1:24" ht="19.5" thickTop="1" thickBot="1" x14ac:dyDescent="0.3">
      <c r="B16" s="3" t="str">
        <f t="shared" si="11"/>
        <v>b</v>
      </c>
      <c r="C16" s="1" t="s">
        <v>1</v>
      </c>
      <c r="D16" s="33" t="s">
        <v>5</v>
      </c>
      <c r="E16" s="17">
        <f t="shared" si="16"/>
        <v>0</v>
      </c>
      <c r="F16" s="17"/>
      <c r="G16" s="17">
        <v>0</v>
      </c>
      <c r="H16" s="39">
        <f t="shared" si="7"/>
        <v>0</v>
      </c>
      <c r="I16" s="39">
        <f t="shared" si="2"/>
        <v>0</v>
      </c>
      <c r="J16" s="39">
        <f t="shared" si="2"/>
        <v>0</v>
      </c>
      <c r="K16" s="39">
        <f t="shared" si="2"/>
        <v>0</v>
      </c>
      <c r="L16" s="39">
        <f t="shared" si="2"/>
        <v>0</v>
      </c>
      <c r="M16" s="39">
        <f t="shared" si="17"/>
        <v>0</v>
      </c>
      <c r="N16" s="38"/>
      <c r="O16" s="38"/>
      <c r="P16" s="38"/>
      <c r="Q16" s="38"/>
      <c r="R16" s="39">
        <f t="shared" si="18"/>
        <v>0</v>
      </c>
      <c r="S16" s="38"/>
      <c r="T16" s="38"/>
      <c r="U16" s="38"/>
      <c r="V16" s="38"/>
      <c r="W16" s="11">
        <f t="shared" si="5"/>
        <v>0</v>
      </c>
      <c r="X16" s="11">
        <f t="shared" si="6"/>
        <v>0</v>
      </c>
    </row>
    <row r="17" spans="2:24" ht="19.5" thickTop="1" thickBot="1" x14ac:dyDescent="0.3">
      <c r="B17" s="3" t="str">
        <f t="shared" si="11"/>
        <v>b</v>
      </c>
      <c r="C17" s="1" t="s">
        <v>1</v>
      </c>
      <c r="D17" s="33" t="s">
        <v>6</v>
      </c>
      <c r="E17" s="17">
        <f t="shared" si="16"/>
        <v>0</v>
      </c>
      <c r="F17" s="17"/>
      <c r="G17" s="17">
        <v>0</v>
      </c>
      <c r="H17" s="39">
        <f t="shared" si="7"/>
        <v>0</v>
      </c>
      <c r="I17" s="39">
        <f t="shared" si="2"/>
        <v>0</v>
      </c>
      <c r="J17" s="39">
        <f t="shared" si="2"/>
        <v>0</v>
      </c>
      <c r="K17" s="39">
        <f t="shared" si="2"/>
        <v>0</v>
      </c>
      <c r="L17" s="39">
        <f t="shared" si="2"/>
        <v>0</v>
      </c>
      <c r="M17" s="39">
        <f t="shared" si="17"/>
        <v>0</v>
      </c>
      <c r="N17" s="38"/>
      <c r="O17" s="38"/>
      <c r="P17" s="38"/>
      <c r="Q17" s="38"/>
      <c r="R17" s="39">
        <f t="shared" si="18"/>
        <v>0</v>
      </c>
      <c r="S17" s="38"/>
      <c r="T17" s="38"/>
      <c r="U17" s="38"/>
      <c r="V17" s="38"/>
      <c r="W17" s="11">
        <f t="shared" si="5"/>
        <v>0</v>
      </c>
      <c r="X17" s="11">
        <f t="shared" si="6"/>
        <v>0</v>
      </c>
    </row>
    <row r="18" spans="2:24" ht="19.5" thickTop="1" thickBot="1" x14ac:dyDescent="0.3">
      <c r="B18" s="3" t="str">
        <f t="shared" si="11"/>
        <v>a</v>
      </c>
      <c r="C18" s="1" t="s">
        <v>1</v>
      </c>
      <c r="D18" s="33" t="s">
        <v>7</v>
      </c>
      <c r="E18" s="17">
        <f t="shared" si="16"/>
        <v>3000</v>
      </c>
      <c r="F18" s="17"/>
      <c r="G18" s="17">
        <v>3000</v>
      </c>
      <c r="H18" s="39">
        <f t="shared" si="7"/>
        <v>0</v>
      </c>
      <c r="I18" s="39">
        <f t="shared" si="2"/>
        <v>0</v>
      </c>
      <c r="J18" s="39">
        <f t="shared" si="2"/>
        <v>0</v>
      </c>
      <c r="K18" s="39">
        <f t="shared" si="2"/>
        <v>0</v>
      </c>
      <c r="L18" s="39">
        <f t="shared" si="2"/>
        <v>0</v>
      </c>
      <c r="M18" s="39">
        <f t="shared" si="17"/>
        <v>0</v>
      </c>
      <c r="N18" s="38"/>
      <c r="O18" s="38"/>
      <c r="P18" s="38"/>
      <c r="Q18" s="38"/>
      <c r="R18" s="39">
        <f t="shared" si="18"/>
        <v>0</v>
      </c>
      <c r="S18" s="38"/>
      <c r="T18" s="38"/>
      <c r="U18" s="38"/>
      <c r="V18" s="38"/>
      <c r="W18" s="11">
        <f t="shared" si="5"/>
        <v>0</v>
      </c>
      <c r="X18" s="11">
        <f t="shared" si="6"/>
        <v>3000</v>
      </c>
    </row>
    <row r="19" spans="2:24" ht="19.5" thickTop="1" thickBot="1" x14ac:dyDescent="0.3">
      <c r="B19" s="3" t="str">
        <f t="shared" si="11"/>
        <v>a</v>
      </c>
      <c r="C19" s="1" t="s">
        <v>1</v>
      </c>
      <c r="D19" s="33" t="s">
        <v>8</v>
      </c>
      <c r="E19" s="17">
        <f t="shared" si="16"/>
        <v>102000</v>
      </c>
      <c r="F19" s="17"/>
      <c r="G19" s="17">
        <v>102000</v>
      </c>
      <c r="H19" s="39">
        <f t="shared" si="7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  <c r="L19" s="39">
        <f t="shared" si="2"/>
        <v>0</v>
      </c>
      <c r="M19" s="39">
        <f t="shared" si="17"/>
        <v>0</v>
      </c>
      <c r="N19" s="38"/>
      <c r="O19" s="38"/>
      <c r="P19" s="38"/>
      <c r="Q19" s="38"/>
      <c r="R19" s="39">
        <f t="shared" si="18"/>
        <v>0</v>
      </c>
      <c r="S19" s="38"/>
      <c r="T19" s="38"/>
      <c r="U19" s="38"/>
      <c r="V19" s="38"/>
      <c r="W19" s="11">
        <f t="shared" si="5"/>
        <v>0</v>
      </c>
      <c r="X19" s="11">
        <f t="shared" si="6"/>
        <v>102000</v>
      </c>
    </row>
    <row r="20" spans="2:24" ht="19.5" thickTop="1" thickBot="1" x14ac:dyDescent="0.3">
      <c r="B20" s="3" t="str">
        <f t="shared" si="11"/>
        <v>a</v>
      </c>
      <c r="C20" s="1" t="s">
        <v>1</v>
      </c>
      <c r="D20" s="33" t="s">
        <v>9</v>
      </c>
      <c r="E20" s="17">
        <f t="shared" si="16"/>
        <v>44000</v>
      </c>
      <c r="F20" s="17"/>
      <c r="G20" s="17">
        <v>44000</v>
      </c>
      <c r="H20" s="39">
        <f t="shared" si="7"/>
        <v>0</v>
      </c>
      <c r="I20" s="39">
        <f t="shared" si="2"/>
        <v>0</v>
      </c>
      <c r="J20" s="39">
        <f t="shared" si="2"/>
        <v>0</v>
      </c>
      <c r="K20" s="39">
        <f t="shared" si="2"/>
        <v>0</v>
      </c>
      <c r="L20" s="39">
        <f t="shared" si="2"/>
        <v>0</v>
      </c>
      <c r="M20" s="39">
        <f t="shared" si="17"/>
        <v>0</v>
      </c>
      <c r="N20" s="38"/>
      <c r="O20" s="38"/>
      <c r="P20" s="38"/>
      <c r="Q20" s="38"/>
      <c r="R20" s="39">
        <f t="shared" si="18"/>
        <v>0</v>
      </c>
      <c r="S20" s="38"/>
      <c r="T20" s="38"/>
      <c r="U20" s="38"/>
      <c r="V20" s="38"/>
      <c r="W20" s="11">
        <f t="shared" si="5"/>
        <v>0</v>
      </c>
      <c r="X20" s="11">
        <f t="shared" si="6"/>
        <v>44000</v>
      </c>
    </row>
    <row r="21" spans="2:24" ht="19.5" thickTop="1" thickBot="1" x14ac:dyDescent="0.3">
      <c r="B21" s="3" t="str">
        <f t="shared" si="11"/>
        <v>a</v>
      </c>
      <c r="C21" s="1" t="s">
        <v>1</v>
      </c>
      <c r="D21" s="32" t="s">
        <v>10</v>
      </c>
      <c r="E21" s="17">
        <f t="shared" si="16"/>
        <v>300000</v>
      </c>
      <c r="F21" s="17"/>
      <c r="G21" s="17">
        <v>300000</v>
      </c>
      <c r="H21" s="39">
        <f t="shared" si="7"/>
        <v>0</v>
      </c>
      <c r="I21" s="39">
        <f t="shared" si="7"/>
        <v>0</v>
      </c>
      <c r="J21" s="39">
        <f t="shared" si="7"/>
        <v>0</v>
      </c>
      <c r="K21" s="39">
        <f t="shared" si="7"/>
        <v>0</v>
      </c>
      <c r="L21" s="39">
        <f t="shared" si="7"/>
        <v>0</v>
      </c>
      <c r="M21" s="39">
        <f t="shared" si="17"/>
        <v>0</v>
      </c>
      <c r="N21" s="38"/>
      <c r="O21" s="38"/>
      <c r="P21" s="38"/>
      <c r="Q21" s="38"/>
      <c r="R21" s="39">
        <f t="shared" si="18"/>
        <v>0</v>
      </c>
      <c r="S21" s="38"/>
      <c r="T21" s="38"/>
      <c r="U21" s="38"/>
      <c r="V21" s="38"/>
      <c r="W21" s="11">
        <f t="shared" si="5"/>
        <v>0</v>
      </c>
      <c r="X21" s="11">
        <f t="shared" si="6"/>
        <v>300000</v>
      </c>
    </row>
    <row r="22" spans="2:24" ht="19.5" thickTop="1" thickBot="1" x14ac:dyDescent="0.3">
      <c r="B22" s="3" t="str">
        <f t="shared" si="11"/>
        <v>b</v>
      </c>
      <c r="C22" s="1" t="s">
        <v>1</v>
      </c>
      <c r="D22" s="32" t="s">
        <v>11</v>
      </c>
      <c r="E22" s="17">
        <f t="shared" si="16"/>
        <v>0</v>
      </c>
      <c r="F22" s="17"/>
      <c r="G22" s="17">
        <v>0</v>
      </c>
      <c r="H22" s="39">
        <f t="shared" si="7"/>
        <v>0</v>
      </c>
      <c r="I22" s="39">
        <f t="shared" si="7"/>
        <v>0</v>
      </c>
      <c r="J22" s="39">
        <f t="shared" si="7"/>
        <v>0</v>
      </c>
      <c r="K22" s="39">
        <f t="shared" si="7"/>
        <v>0</v>
      </c>
      <c r="L22" s="39">
        <f t="shared" si="7"/>
        <v>0</v>
      </c>
      <c r="M22" s="39">
        <f t="shared" si="17"/>
        <v>0</v>
      </c>
      <c r="N22" s="38"/>
      <c r="O22" s="38"/>
      <c r="P22" s="38"/>
      <c r="Q22" s="38"/>
      <c r="R22" s="39">
        <f t="shared" si="18"/>
        <v>0</v>
      </c>
      <c r="S22" s="38"/>
      <c r="T22" s="38"/>
      <c r="U22" s="38"/>
      <c r="V22" s="38"/>
      <c r="W22" s="11">
        <f t="shared" si="5"/>
        <v>0</v>
      </c>
      <c r="X22" s="11">
        <f t="shared" si="6"/>
        <v>0</v>
      </c>
    </row>
    <row r="23" spans="2:24" ht="19.5" thickTop="1" thickBot="1" x14ac:dyDescent="0.3">
      <c r="B23" s="3" t="str">
        <f t="shared" si="11"/>
        <v>b</v>
      </c>
      <c r="C23" s="1" t="s">
        <v>1</v>
      </c>
      <c r="D23" s="32" t="s">
        <v>12</v>
      </c>
      <c r="E23" s="17">
        <f t="shared" si="16"/>
        <v>0</v>
      </c>
      <c r="F23" s="17"/>
      <c r="G23" s="17">
        <v>0</v>
      </c>
      <c r="H23" s="39">
        <f t="shared" si="7"/>
        <v>0</v>
      </c>
      <c r="I23" s="39">
        <f t="shared" si="7"/>
        <v>0</v>
      </c>
      <c r="J23" s="39">
        <f t="shared" si="7"/>
        <v>0</v>
      </c>
      <c r="K23" s="39">
        <f t="shared" si="7"/>
        <v>0</v>
      </c>
      <c r="L23" s="39">
        <f t="shared" si="7"/>
        <v>0</v>
      </c>
      <c r="M23" s="39">
        <f t="shared" si="17"/>
        <v>0</v>
      </c>
      <c r="N23" s="38"/>
      <c r="O23" s="38"/>
      <c r="P23" s="38"/>
      <c r="Q23" s="38"/>
      <c r="R23" s="39">
        <f t="shared" si="18"/>
        <v>0</v>
      </c>
      <c r="S23" s="38"/>
      <c r="T23" s="38"/>
      <c r="U23" s="38"/>
      <c r="V23" s="38"/>
      <c r="W23" s="11">
        <f t="shared" si="5"/>
        <v>0</v>
      </c>
      <c r="X23" s="11">
        <f t="shared" si="6"/>
        <v>0</v>
      </c>
    </row>
    <row r="24" spans="2:24" ht="19.5" thickTop="1" thickBot="1" x14ac:dyDescent="0.3">
      <c r="B24" s="3" t="str">
        <f t="shared" ref="B24:B26" si="19">IF((G24+H24+I24+M24+Q24+U24)&lt;&gt;0,"a","b")</f>
        <v>b</v>
      </c>
      <c r="C24" s="1"/>
      <c r="D24" s="31" t="s">
        <v>186</v>
      </c>
      <c r="E24" s="17">
        <f t="shared" si="16"/>
        <v>-7000</v>
      </c>
      <c r="F24" s="17">
        <f>F5-F12</f>
        <v>-7000</v>
      </c>
      <c r="G24" s="17">
        <v>0</v>
      </c>
      <c r="H24" s="39">
        <f t="shared" si="7"/>
        <v>0</v>
      </c>
      <c r="I24" s="39">
        <f t="shared" si="7"/>
        <v>0</v>
      </c>
      <c r="J24" s="39">
        <f t="shared" si="7"/>
        <v>0</v>
      </c>
      <c r="K24" s="39">
        <f t="shared" si="7"/>
        <v>0</v>
      </c>
      <c r="L24" s="39">
        <f t="shared" si="7"/>
        <v>0</v>
      </c>
      <c r="M24" s="39">
        <f t="shared" si="17"/>
        <v>0</v>
      </c>
      <c r="N24" s="38">
        <f>N5-N12</f>
        <v>0</v>
      </c>
      <c r="O24" s="38">
        <f t="shared" ref="O24:Q24" si="20">O5-O12</f>
        <v>0</v>
      </c>
      <c r="P24" s="38">
        <f t="shared" si="20"/>
        <v>0</v>
      </c>
      <c r="Q24" s="38">
        <f t="shared" si="20"/>
        <v>0</v>
      </c>
      <c r="R24" s="39">
        <f t="shared" si="18"/>
        <v>0</v>
      </c>
      <c r="S24" s="38"/>
      <c r="T24" s="38"/>
      <c r="U24" s="38"/>
      <c r="V24" s="38"/>
      <c r="W24" s="11">
        <f t="shared" si="5"/>
        <v>-7000</v>
      </c>
      <c r="X24" s="11">
        <f t="shared" si="6"/>
        <v>0</v>
      </c>
    </row>
    <row r="25" spans="2:24" ht="19.5" thickTop="1" thickBot="1" x14ac:dyDescent="0.3">
      <c r="B25" s="3" t="str">
        <f t="shared" si="19"/>
        <v>b</v>
      </c>
      <c r="C25" s="1"/>
      <c r="D25" s="31" t="s">
        <v>187</v>
      </c>
      <c r="E25" s="17"/>
      <c r="F25" s="17"/>
      <c r="G25" s="17"/>
      <c r="H25" s="39"/>
      <c r="I25" s="39"/>
      <c r="J25" s="39"/>
      <c r="K25" s="39"/>
      <c r="L25" s="39"/>
      <c r="M25" s="39"/>
      <c r="N25" s="38"/>
      <c r="O25" s="38"/>
      <c r="P25" s="38"/>
      <c r="Q25" s="38"/>
      <c r="R25" s="39"/>
      <c r="S25" s="38"/>
      <c r="T25" s="38"/>
      <c r="U25" s="38"/>
      <c r="V25" s="38"/>
      <c r="W25" s="11">
        <f t="shared" si="5"/>
        <v>0</v>
      </c>
      <c r="X25" s="11">
        <f t="shared" si="6"/>
        <v>0</v>
      </c>
    </row>
    <row r="26" spans="2:24" ht="19.5" thickTop="1" thickBot="1" x14ac:dyDescent="0.3">
      <c r="B26" s="3" t="str">
        <f t="shared" si="19"/>
        <v>b</v>
      </c>
      <c r="C26" s="1"/>
      <c r="D26" s="31" t="s">
        <v>188</v>
      </c>
      <c r="E26" s="17"/>
      <c r="F26" s="17"/>
      <c r="G26" s="17"/>
      <c r="H26" s="39"/>
      <c r="I26" s="39"/>
      <c r="J26" s="39"/>
      <c r="K26" s="39"/>
      <c r="L26" s="39"/>
      <c r="M26" s="39"/>
      <c r="N26" s="38"/>
      <c r="O26" s="38"/>
      <c r="P26" s="38"/>
      <c r="Q26" s="38"/>
      <c r="R26" s="39"/>
      <c r="S26" s="38"/>
      <c r="T26" s="38"/>
      <c r="U26" s="38"/>
      <c r="V26" s="38"/>
      <c r="W26" s="11">
        <f t="shared" si="5"/>
        <v>0</v>
      </c>
      <c r="X26" s="11">
        <f t="shared" si="6"/>
        <v>0</v>
      </c>
    </row>
    <row r="27" spans="2:24" ht="15.75" thickTop="1" x14ac:dyDescent="0.25"/>
  </sheetData>
  <autoFilter ref="A3:X26"/>
  <mergeCells count="6">
    <mergeCell ref="R2:V2"/>
    <mergeCell ref="E2:E3"/>
    <mergeCell ref="F2:F3"/>
    <mergeCell ref="G2:G3"/>
    <mergeCell ref="H2:L2"/>
    <mergeCell ref="M2:Q2"/>
  </mergeCells>
  <pageMargins left="0.15748031496063" right="0.15748031496063" top="0.39370078740157499" bottom="0.39370078740157499" header="0.39370078740157499" footer="0.39370078740157499"/>
  <pageSetup scale="42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view="pageBreakPreview" zoomScaleNormal="100" zoomScaleSheetLayoutView="100" workbookViewId="0">
      <pane xSplit="4" ySplit="3" topLeftCell="E4" activePane="bottomRight" state="frozen"/>
      <selection pane="topRight" activeCell="C1" sqref="C1"/>
      <selection pane="bottomLeft" activeCell="A4" sqref="A4"/>
      <selection pane="bottomRight" activeCell="D16" sqref="D16"/>
    </sheetView>
  </sheetViews>
  <sheetFormatPr defaultColWidth="8.85546875" defaultRowHeight="15" x14ac:dyDescent="0.25"/>
  <cols>
    <col min="1" max="1" width="8.85546875" style="5"/>
    <col min="2" max="2" width="6.85546875" style="4" customWidth="1"/>
    <col min="3" max="3" width="19.7109375" style="5" customWidth="1"/>
    <col min="4" max="4" width="58.28515625" style="5" customWidth="1"/>
    <col min="5" max="7" width="15.140625" style="5" customWidth="1"/>
    <col min="8" max="8" width="15.140625" style="6" customWidth="1"/>
    <col min="9" max="9" width="13.5703125" style="6" customWidth="1"/>
    <col min="10" max="10" width="12.7109375" style="6" customWidth="1"/>
    <col min="11" max="11" width="14.5703125" style="6" customWidth="1"/>
    <col min="12" max="12" width="11.7109375" style="6" bestFit="1" customWidth="1"/>
    <col min="13" max="13" width="13.140625" style="6" customWidth="1"/>
    <col min="14" max="14" width="13.42578125" style="6" bestFit="1" customWidth="1"/>
    <col min="15" max="15" width="11.140625" style="6" bestFit="1" customWidth="1"/>
    <col min="16" max="16" width="12.42578125" style="6" bestFit="1" customWidth="1"/>
    <col min="17" max="17" width="14.28515625" style="6" customWidth="1"/>
    <col min="18" max="19" width="12.42578125" style="6" customWidth="1"/>
    <col min="20" max="20" width="13.140625" style="6" customWidth="1"/>
    <col min="21" max="22" width="13.7109375" style="6" customWidth="1"/>
    <col min="23" max="16384" width="8.85546875" style="5"/>
  </cols>
  <sheetData>
    <row r="1" spans="1:24" ht="18" customHeight="1" x14ac:dyDescent="0.25">
      <c r="A1" s="11"/>
      <c r="B1" s="12"/>
      <c r="C1" s="19"/>
      <c r="D1" s="13"/>
      <c r="E1" s="13"/>
      <c r="F1" s="13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1"/>
      <c r="X1" s="11"/>
    </row>
    <row r="2" spans="1:24" ht="27.75" customHeight="1" x14ac:dyDescent="0.25">
      <c r="A2" s="11"/>
      <c r="B2" s="12"/>
      <c r="C2" s="22"/>
      <c r="D2" s="23"/>
      <c r="E2" s="54" t="s">
        <v>173</v>
      </c>
      <c r="F2" s="54" t="s">
        <v>174</v>
      </c>
      <c r="G2" s="52" t="s">
        <v>175</v>
      </c>
      <c r="H2" s="53" t="s">
        <v>173</v>
      </c>
      <c r="I2" s="53"/>
      <c r="J2" s="53"/>
      <c r="K2" s="53"/>
      <c r="L2" s="53"/>
      <c r="M2" s="53" t="s">
        <v>177</v>
      </c>
      <c r="N2" s="53"/>
      <c r="O2" s="53"/>
      <c r="P2" s="53"/>
      <c r="Q2" s="53"/>
      <c r="R2" s="53" t="s">
        <v>175</v>
      </c>
      <c r="S2" s="53"/>
      <c r="T2" s="53"/>
      <c r="U2" s="53"/>
      <c r="V2" s="53"/>
      <c r="W2" s="11"/>
      <c r="X2" s="11"/>
    </row>
    <row r="3" spans="1:24" ht="30.75" customHeight="1" x14ac:dyDescent="0.25">
      <c r="A3" s="11"/>
      <c r="B3" s="12"/>
      <c r="C3" s="21" t="s">
        <v>17</v>
      </c>
      <c r="D3" s="14" t="s">
        <v>0</v>
      </c>
      <c r="E3" s="54"/>
      <c r="F3" s="54"/>
      <c r="G3" s="52"/>
      <c r="H3" s="10" t="s">
        <v>176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176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176</v>
      </c>
      <c r="S3" s="10" t="s">
        <v>13</v>
      </c>
      <c r="T3" s="10" t="s">
        <v>14</v>
      </c>
      <c r="U3" s="10" t="s">
        <v>15</v>
      </c>
      <c r="V3" s="10" t="s">
        <v>16</v>
      </c>
      <c r="W3" s="11"/>
      <c r="X3" s="11"/>
    </row>
    <row r="4" spans="1:24" ht="58.5" customHeight="1" thickBot="1" x14ac:dyDescent="0.3">
      <c r="A4" s="11"/>
      <c r="B4" s="3" t="str">
        <f t="shared" ref="B4:B26" si="0">IF((G4+H4+I4+M4+Q4+U4)&lt;&gt;0,"a","b")</f>
        <v>b</v>
      </c>
      <c r="C4" s="50" t="s">
        <v>56</v>
      </c>
      <c r="D4" s="2" t="s">
        <v>57</v>
      </c>
      <c r="E4" s="29"/>
      <c r="F4" s="29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1">
        <f>F4-M4</f>
        <v>0</v>
      </c>
      <c r="X4" s="11">
        <f>G4-R4</f>
        <v>0</v>
      </c>
    </row>
    <row r="5" spans="1:24" ht="19.5" customHeight="1" thickTop="1" thickBot="1" x14ac:dyDescent="0.3">
      <c r="A5" s="11"/>
      <c r="B5" s="3" t="str">
        <f t="shared" si="0"/>
        <v>b</v>
      </c>
      <c r="C5" s="28"/>
      <c r="D5" s="7" t="s">
        <v>179</v>
      </c>
      <c r="E5" s="16">
        <f>E6+E7+E8+E9+E10+E11</f>
        <v>0</v>
      </c>
      <c r="F5" s="16">
        <f t="shared" ref="F5:G5" si="1">F6+F7+F8+F9+F10+F11</f>
        <v>0</v>
      </c>
      <c r="G5" s="16">
        <f t="shared" si="1"/>
        <v>0</v>
      </c>
      <c r="H5" s="39">
        <f>M5+R5</f>
        <v>0</v>
      </c>
      <c r="I5" s="39">
        <f t="shared" ref="I5:L20" si="2">N5+S5</f>
        <v>0</v>
      </c>
      <c r="J5" s="39">
        <f t="shared" si="2"/>
        <v>0</v>
      </c>
      <c r="K5" s="39">
        <f t="shared" si="2"/>
        <v>0</v>
      </c>
      <c r="L5" s="39">
        <f t="shared" si="2"/>
        <v>0</v>
      </c>
      <c r="M5" s="39">
        <f>M6+M7+M8+M9+M10+M11</f>
        <v>0</v>
      </c>
      <c r="N5" s="39">
        <f t="shared" ref="N5:Q5" si="3">N6+N7+N8+N9+N10+N11</f>
        <v>0</v>
      </c>
      <c r="O5" s="39">
        <f t="shared" si="3"/>
        <v>0</v>
      </c>
      <c r="P5" s="39">
        <f t="shared" si="3"/>
        <v>0</v>
      </c>
      <c r="Q5" s="39">
        <f t="shared" si="3"/>
        <v>0</v>
      </c>
      <c r="R5" s="39">
        <f>R6+R7+R8+R9+R10+R11</f>
        <v>0</v>
      </c>
      <c r="S5" s="38">
        <f t="shared" ref="S5:V5" si="4">S6+S7+S8+S9+S10+S11</f>
        <v>0</v>
      </c>
      <c r="T5" s="38">
        <f t="shared" si="4"/>
        <v>0</v>
      </c>
      <c r="U5" s="38">
        <f t="shared" si="4"/>
        <v>0</v>
      </c>
      <c r="V5" s="36">
        <f t="shared" si="4"/>
        <v>0</v>
      </c>
      <c r="W5" s="11">
        <f t="shared" ref="W5:W26" si="5">F5-M5</f>
        <v>0</v>
      </c>
      <c r="X5" s="11">
        <f t="shared" ref="X5:X26" si="6">G5-R5</f>
        <v>0</v>
      </c>
    </row>
    <row r="6" spans="1:24" ht="19.5" customHeight="1" thickTop="1" thickBot="1" x14ac:dyDescent="0.3">
      <c r="A6" s="11"/>
      <c r="B6" s="3" t="str">
        <f t="shared" si="0"/>
        <v>b</v>
      </c>
      <c r="C6" s="28"/>
      <c r="D6" s="32" t="s">
        <v>180</v>
      </c>
      <c r="E6" s="17">
        <f>F6+G6</f>
        <v>0</v>
      </c>
      <c r="F6" s="17"/>
      <c r="G6" s="17"/>
      <c r="H6" s="39">
        <f t="shared" ref="H6:L24" si="7">M6+R6</f>
        <v>0</v>
      </c>
      <c r="I6" s="39">
        <f t="shared" si="2"/>
        <v>0</v>
      </c>
      <c r="J6" s="39">
        <f t="shared" si="2"/>
        <v>0</v>
      </c>
      <c r="K6" s="39">
        <f t="shared" si="2"/>
        <v>0</v>
      </c>
      <c r="L6" s="39">
        <f t="shared" si="2"/>
        <v>0</v>
      </c>
      <c r="M6" s="39">
        <f>N6+O6+P6+Q6</f>
        <v>0</v>
      </c>
      <c r="N6" s="38"/>
      <c r="O6" s="38"/>
      <c r="P6" s="38"/>
      <c r="Q6" s="38"/>
      <c r="R6" s="39">
        <f>S6+T6+U6+V6</f>
        <v>0</v>
      </c>
      <c r="S6" s="38"/>
      <c r="T6" s="38"/>
      <c r="U6" s="38"/>
      <c r="V6" s="36"/>
      <c r="W6" s="11">
        <f t="shared" si="5"/>
        <v>0</v>
      </c>
      <c r="X6" s="11">
        <f t="shared" si="6"/>
        <v>0</v>
      </c>
    </row>
    <row r="7" spans="1:24" ht="19.5" customHeight="1" thickTop="1" thickBot="1" x14ac:dyDescent="0.3">
      <c r="A7" s="11"/>
      <c r="B7" s="3" t="str">
        <f t="shared" si="0"/>
        <v>b</v>
      </c>
      <c r="C7" s="28"/>
      <c r="D7" s="32" t="s">
        <v>181</v>
      </c>
      <c r="E7" s="17">
        <f t="shared" ref="E7:E11" si="8">F7+G7</f>
        <v>0</v>
      </c>
      <c r="F7" s="17"/>
      <c r="G7" s="17"/>
      <c r="H7" s="39">
        <f t="shared" si="7"/>
        <v>0</v>
      </c>
      <c r="I7" s="39">
        <f t="shared" si="2"/>
        <v>0</v>
      </c>
      <c r="J7" s="39">
        <f t="shared" si="2"/>
        <v>0</v>
      </c>
      <c r="K7" s="39">
        <f t="shared" si="2"/>
        <v>0</v>
      </c>
      <c r="L7" s="39">
        <f t="shared" si="2"/>
        <v>0</v>
      </c>
      <c r="M7" s="39">
        <f t="shared" ref="M7:M11" si="9">N7+O7+P7+Q7</f>
        <v>0</v>
      </c>
      <c r="N7" s="38"/>
      <c r="O7" s="38"/>
      <c r="P7" s="38"/>
      <c r="Q7" s="38"/>
      <c r="R7" s="39">
        <f t="shared" ref="R7:R11" si="10">S7+T7+U7+V7</f>
        <v>0</v>
      </c>
      <c r="S7" s="38"/>
      <c r="T7" s="38"/>
      <c r="U7" s="38"/>
      <c r="V7" s="36"/>
      <c r="W7" s="11">
        <f t="shared" si="5"/>
        <v>0</v>
      </c>
      <c r="X7" s="11">
        <f t="shared" si="6"/>
        <v>0</v>
      </c>
    </row>
    <row r="8" spans="1:24" ht="19.5" customHeight="1" thickTop="1" thickBot="1" x14ac:dyDescent="0.3">
      <c r="A8" s="11"/>
      <c r="B8" s="3" t="str">
        <f t="shared" si="0"/>
        <v>b</v>
      </c>
      <c r="C8" s="28"/>
      <c r="D8" s="32" t="s">
        <v>182</v>
      </c>
      <c r="E8" s="17">
        <f t="shared" si="8"/>
        <v>0</v>
      </c>
      <c r="F8" s="17"/>
      <c r="G8" s="17"/>
      <c r="H8" s="39">
        <f t="shared" si="7"/>
        <v>0</v>
      </c>
      <c r="I8" s="39">
        <f t="shared" si="2"/>
        <v>0</v>
      </c>
      <c r="J8" s="39">
        <f t="shared" si="2"/>
        <v>0</v>
      </c>
      <c r="K8" s="39">
        <f t="shared" si="2"/>
        <v>0</v>
      </c>
      <c r="L8" s="39">
        <f t="shared" si="2"/>
        <v>0</v>
      </c>
      <c r="M8" s="39">
        <f t="shared" si="9"/>
        <v>0</v>
      </c>
      <c r="N8" s="38"/>
      <c r="O8" s="38"/>
      <c r="P8" s="38"/>
      <c r="Q8" s="38"/>
      <c r="R8" s="39">
        <f t="shared" si="10"/>
        <v>0</v>
      </c>
      <c r="S8" s="38"/>
      <c r="T8" s="38"/>
      <c r="U8" s="38"/>
      <c r="V8" s="36"/>
      <c r="W8" s="11">
        <f t="shared" si="5"/>
        <v>0</v>
      </c>
      <c r="X8" s="11">
        <f t="shared" si="6"/>
        <v>0</v>
      </c>
    </row>
    <row r="9" spans="1:24" ht="19.5" customHeight="1" thickTop="1" thickBot="1" x14ac:dyDescent="0.3">
      <c r="A9" s="11"/>
      <c r="B9" s="3" t="str">
        <f t="shared" si="0"/>
        <v>b</v>
      </c>
      <c r="C9" s="28"/>
      <c r="D9" s="32" t="s">
        <v>183</v>
      </c>
      <c r="E9" s="17">
        <f t="shared" si="8"/>
        <v>0</v>
      </c>
      <c r="F9" s="17"/>
      <c r="G9" s="17"/>
      <c r="H9" s="39">
        <f t="shared" si="7"/>
        <v>0</v>
      </c>
      <c r="I9" s="39">
        <f t="shared" si="2"/>
        <v>0</v>
      </c>
      <c r="J9" s="39">
        <f t="shared" si="2"/>
        <v>0</v>
      </c>
      <c r="K9" s="39">
        <f t="shared" si="2"/>
        <v>0</v>
      </c>
      <c r="L9" s="39">
        <f t="shared" si="2"/>
        <v>0</v>
      </c>
      <c r="M9" s="39">
        <f t="shared" si="9"/>
        <v>0</v>
      </c>
      <c r="N9" s="38"/>
      <c r="O9" s="38"/>
      <c r="P9" s="38"/>
      <c r="Q9" s="38"/>
      <c r="R9" s="39">
        <f t="shared" si="10"/>
        <v>0</v>
      </c>
      <c r="S9" s="38"/>
      <c r="T9" s="38"/>
      <c r="U9" s="38"/>
      <c r="V9" s="36"/>
      <c r="W9" s="11">
        <f t="shared" si="5"/>
        <v>0</v>
      </c>
      <c r="X9" s="11">
        <f t="shared" si="6"/>
        <v>0</v>
      </c>
    </row>
    <row r="10" spans="1:24" ht="19.5" customHeight="1" thickTop="1" thickBot="1" x14ac:dyDescent="0.3">
      <c r="A10" s="11"/>
      <c r="B10" s="3" t="str">
        <f t="shared" si="0"/>
        <v>b</v>
      </c>
      <c r="C10" s="28"/>
      <c r="D10" s="32" t="s">
        <v>184</v>
      </c>
      <c r="E10" s="17">
        <f t="shared" si="8"/>
        <v>0</v>
      </c>
      <c r="F10" s="17"/>
      <c r="G10" s="17"/>
      <c r="H10" s="39">
        <f t="shared" si="7"/>
        <v>0</v>
      </c>
      <c r="I10" s="39">
        <f t="shared" si="2"/>
        <v>0</v>
      </c>
      <c r="J10" s="39">
        <f t="shared" si="2"/>
        <v>0</v>
      </c>
      <c r="K10" s="39">
        <f t="shared" si="2"/>
        <v>0</v>
      </c>
      <c r="L10" s="39">
        <f t="shared" si="2"/>
        <v>0</v>
      </c>
      <c r="M10" s="39">
        <f t="shared" si="9"/>
        <v>0</v>
      </c>
      <c r="N10" s="38"/>
      <c r="O10" s="38"/>
      <c r="P10" s="38"/>
      <c r="Q10" s="38"/>
      <c r="R10" s="39">
        <f t="shared" si="10"/>
        <v>0</v>
      </c>
      <c r="S10" s="38"/>
      <c r="T10" s="38"/>
      <c r="U10" s="38"/>
      <c r="V10" s="36"/>
      <c r="W10" s="11">
        <f t="shared" si="5"/>
        <v>0</v>
      </c>
      <c r="X10" s="11">
        <f t="shared" si="6"/>
        <v>0</v>
      </c>
    </row>
    <row r="11" spans="1:24" ht="19.5" customHeight="1" thickTop="1" thickBot="1" x14ac:dyDescent="0.3">
      <c r="A11" s="11"/>
      <c r="B11" s="3" t="str">
        <f t="shared" si="0"/>
        <v>b</v>
      </c>
      <c r="C11" s="28"/>
      <c r="D11" s="32" t="s">
        <v>185</v>
      </c>
      <c r="E11" s="17">
        <f t="shared" si="8"/>
        <v>0</v>
      </c>
      <c r="F11" s="17"/>
      <c r="G11" s="17"/>
      <c r="H11" s="39">
        <f t="shared" si="7"/>
        <v>0</v>
      </c>
      <c r="I11" s="39">
        <f t="shared" si="2"/>
        <v>0</v>
      </c>
      <c r="J11" s="39">
        <f t="shared" si="2"/>
        <v>0</v>
      </c>
      <c r="K11" s="39">
        <f t="shared" si="2"/>
        <v>0</v>
      </c>
      <c r="L11" s="39">
        <f t="shared" si="2"/>
        <v>0</v>
      </c>
      <c r="M11" s="39">
        <f t="shared" si="9"/>
        <v>0</v>
      </c>
      <c r="N11" s="38"/>
      <c r="O11" s="38"/>
      <c r="P11" s="38"/>
      <c r="Q11" s="38"/>
      <c r="R11" s="39">
        <f t="shared" si="10"/>
        <v>0</v>
      </c>
      <c r="S11" s="38"/>
      <c r="T11" s="38"/>
      <c r="U11" s="38"/>
      <c r="V11" s="36"/>
      <c r="W11" s="11">
        <f t="shared" si="5"/>
        <v>0</v>
      </c>
      <c r="X11" s="11">
        <f t="shared" si="6"/>
        <v>0</v>
      </c>
    </row>
    <row r="12" spans="1:24" ht="19.5" thickTop="1" thickBot="1" x14ac:dyDescent="0.3">
      <c r="B12" s="3" t="str">
        <f t="shared" si="0"/>
        <v>a</v>
      </c>
      <c r="C12" s="1"/>
      <c r="D12" s="31" t="s">
        <v>178</v>
      </c>
      <c r="E12" s="16">
        <f>E13+E21+E22+E23</f>
        <v>6648000</v>
      </c>
      <c r="F12" s="16">
        <f>F13+F21+F22+F23</f>
        <v>38000</v>
      </c>
      <c r="G12" s="16">
        <f>G13+G21+G22+G23</f>
        <v>6610000</v>
      </c>
      <c r="H12" s="39">
        <f t="shared" si="7"/>
        <v>0</v>
      </c>
      <c r="I12" s="39">
        <f t="shared" si="2"/>
        <v>0</v>
      </c>
      <c r="J12" s="39">
        <f t="shared" si="2"/>
        <v>0</v>
      </c>
      <c r="K12" s="39">
        <f t="shared" si="2"/>
        <v>0</v>
      </c>
      <c r="L12" s="39">
        <f t="shared" si="2"/>
        <v>0</v>
      </c>
      <c r="M12" s="39">
        <f>M13+M21+M22+M23</f>
        <v>0</v>
      </c>
      <c r="N12" s="39">
        <f t="shared" ref="N12:Q12" si="11">N13+N21+N22+N23</f>
        <v>0</v>
      </c>
      <c r="O12" s="39">
        <f t="shared" si="11"/>
        <v>0</v>
      </c>
      <c r="P12" s="39">
        <f t="shared" si="11"/>
        <v>0</v>
      </c>
      <c r="Q12" s="39">
        <f t="shared" si="11"/>
        <v>0</v>
      </c>
      <c r="R12" s="39">
        <f>R13+R21+R22+R23</f>
        <v>0</v>
      </c>
      <c r="S12" s="39">
        <f t="shared" ref="S12:V12" si="12">S13+S21+S22+S23</f>
        <v>0</v>
      </c>
      <c r="T12" s="39">
        <f t="shared" si="12"/>
        <v>0</v>
      </c>
      <c r="U12" s="39">
        <f t="shared" si="12"/>
        <v>0</v>
      </c>
      <c r="V12" s="39">
        <f t="shared" si="12"/>
        <v>0</v>
      </c>
      <c r="W12" s="11">
        <f t="shared" si="5"/>
        <v>38000</v>
      </c>
      <c r="X12" s="11">
        <f t="shared" si="6"/>
        <v>6610000</v>
      </c>
    </row>
    <row r="13" spans="1:24" ht="19.5" thickTop="1" thickBot="1" x14ac:dyDescent="0.3">
      <c r="B13" s="3" t="str">
        <f t="shared" si="0"/>
        <v>a</v>
      </c>
      <c r="C13" s="1" t="s">
        <v>1</v>
      </c>
      <c r="D13" s="32" t="s">
        <v>2</v>
      </c>
      <c r="E13" s="17">
        <f>E14+E15+E16+E17+E18+E19+E20</f>
        <v>6324000</v>
      </c>
      <c r="F13" s="17">
        <f>F14+F15+F16+F17+F18+F19+F20</f>
        <v>38000</v>
      </c>
      <c r="G13" s="17">
        <f>G14+G15+G16+G17+G18+G19+G20</f>
        <v>6286000</v>
      </c>
      <c r="H13" s="39">
        <f t="shared" si="7"/>
        <v>0</v>
      </c>
      <c r="I13" s="39">
        <f t="shared" si="2"/>
        <v>0</v>
      </c>
      <c r="J13" s="39">
        <f t="shared" si="2"/>
        <v>0</v>
      </c>
      <c r="K13" s="39">
        <f t="shared" si="2"/>
        <v>0</v>
      </c>
      <c r="L13" s="39">
        <f t="shared" si="2"/>
        <v>0</v>
      </c>
      <c r="M13" s="39">
        <f>M14+M15+M16+M17+M18+M19+M20</f>
        <v>0</v>
      </c>
      <c r="N13" s="38">
        <f t="shared" ref="N13:Q13" si="13">N14+N15+N16+N17+N18+N19+N20</f>
        <v>0</v>
      </c>
      <c r="O13" s="38">
        <f t="shared" si="13"/>
        <v>0</v>
      </c>
      <c r="P13" s="38">
        <f t="shared" si="13"/>
        <v>0</v>
      </c>
      <c r="Q13" s="38">
        <f t="shared" si="13"/>
        <v>0</v>
      </c>
      <c r="R13" s="39">
        <f>R14+R15+R16+R17+R18+R19+R20</f>
        <v>0</v>
      </c>
      <c r="S13" s="38">
        <f t="shared" ref="S13:V13" si="14">S14+S15+S16+S17+S18+S19+S20</f>
        <v>0</v>
      </c>
      <c r="T13" s="38">
        <f t="shared" si="14"/>
        <v>0</v>
      </c>
      <c r="U13" s="38">
        <f t="shared" si="14"/>
        <v>0</v>
      </c>
      <c r="V13" s="38">
        <f t="shared" si="14"/>
        <v>0</v>
      </c>
      <c r="W13" s="11">
        <f t="shared" si="5"/>
        <v>38000</v>
      </c>
      <c r="X13" s="11">
        <f t="shared" si="6"/>
        <v>6286000</v>
      </c>
    </row>
    <row r="14" spans="1:24" ht="19.5" thickTop="1" thickBot="1" x14ac:dyDescent="0.3">
      <c r="B14" s="3" t="str">
        <f t="shared" si="0"/>
        <v>a</v>
      </c>
      <c r="C14" s="1" t="s">
        <v>1</v>
      </c>
      <c r="D14" s="33" t="s">
        <v>3</v>
      </c>
      <c r="E14" s="17">
        <f>F14+G14</f>
        <v>3513000</v>
      </c>
      <c r="F14" s="17">
        <v>0</v>
      </c>
      <c r="G14" s="17">
        <v>3513000</v>
      </c>
      <c r="H14" s="39">
        <f t="shared" si="7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>N14+O14+P14+Q14</f>
        <v>0</v>
      </c>
      <c r="N14" s="38"/>
      <c r="O14" s="38"/>
      <c r="P14" s="38"/>
      <c r="Q14" s="38"/>
      <c r="R14" s="39">
        <f>S14+T14+U14+V14</f>
        <v>0</v>
      </c>
      <c r="S14" s="38"/>
      <c r="T14" s="38"/>
      <c r="U14" s="38"/>
      <c r="V14" s="38"/>
      <c r="W14" s="11">
        <f t="shared" si="5"/>
        <v>0</v>
      </c>
      <c r="X14" s="11">
        <f t="shared" si="6"/>
        <v>3513000</v>
      </c>
    </row>
    <row r="15" spans="1:24" ht="19.5" thickTop="1" thickBot="1" x14ac:dyDescent="0.3">
      <c r="B15" s="3" t="str">
        <f t="shared" si="0"/>
        <v>a</v>
      </c>
      <c r="C15" s="1" t="s">
        <v>1</v>
      </c>
      <c r="D15" s="33" t="s">
        <v>4</v>
      </c>
      <c r="E15" s="17">
        <f t="shared" ref="E15:E24" si="15">F15+G15</f>
        <v>2678000</v>
      </c>
      <c r="F15" s="17">
        <v>28000</v>
      </c>
      <c r="G15" s="17">
        <v>2650000</v>
      </c>
      <c r="H15" s="39">
        <f t="shared" si="7"/>
        <v>0</v>
      </c>
      <c r="I15" s="39">
        <f t="shared" si="2"/>
        <v>0</v>
      </c>
      <c r="J15" s="39">
        <f t="shared" si="2"/>
        <v>0</v>
      </c>
      <c r="K15" s="39">
        <f t="shared" si="2"/>
        <v>0</v>
      </c>
      <c r="L15" s="39">
        <f t="shared" si="2"/>
        <v>0</v>
      </c>
      <c r="M15" s="39">
        <f t="shared" ref="M15:M24" si="16">N15+O15+P15+Q15</f>
        <v>0</v>
      </c>
      <c r="N15" s="38"/>
      <c r="O15" s="38"/>
      <c r="P15" s="38"/>
      <c r="Q15" s="38"/>
      <c r="R15" s="39">
        <f t="shared" ref="R15:R24" si="17">S15+T15+U15+V15</f>
        <v>0</v>
      </c>
      <c r="S15" s="38"/>
      <c r="T15" s="38"/>
      <c r="U15" s="38"/>
      <c r="V15" s="38"/>
      <c r="W15" s="11">
        <f t="shared" si="5"/>
        <v>28000</v>
      </c>
      <c r="X15" s="11">
        <f t="shared" si="6"/>
        <v>2650000</v>
      </c>
    </row>
    <row r="16" spans="1:24" ht="19.5" thickTop="1" thickBot="1" x14ac:dyDescent="0.3">
      <c r="B16" s="3" t="str">
        <f t="shared" si="0"/>
        <v>b</v>
      </c>
      <c r="C16" s="1" t="s">
        <v>1</v>
      </c>
      <c r="D16" s="33" t="s">
        <v>5</v>
      </c>
      <c r="E16" s="17">
        <f t="shared" si="15"/>
        <v>0</v>
      </c>
      <c r="F16" s="17">
        <v>0</v>
      </c>
      <c r="G16" s="17">
        <v>0</v>
      </c>
      <c r="H16" s="39">
        <f t="shared" si="7"/>
        <v>0</v>
      </c>
      <c r="I16" s="39">
        <f t="shared" si="2"/>
        <v>0</v>
      </c>
      <c r="J16" s="39">
        <f t="shared" si="2"/>
        <v>0</v>
      </c>
      <c r="K16" s="39">
        <f t="shared" si="2"/>
        <v>0</v>
      </c>
      <c r="L16" s="39">
        <f t="shared" si="2"/>
        <v>0</v>
      </c>
      <c r="M16" s="39">
        <f t="shared" si="16"/>
        <v>0</v>
      </c>
      <c r="N16" s="38"/>
      <c r="O16" s="38"/>
      <c r="P16" s="38"/>
      <c r="Q16" s="38"/>
      <c r="R16" s="39">
        <f t="shared" si="17"/>
        <v>0</v>
      </c>
      <c r="S16" s="38"/>
      <c r="T16" s="38"/>
      <c r="U16" s="38"/>
      <c r="V16" s="38"/>
      <c r="W16" s="11">
        <f t="shared" si="5"/>
        <v>0</v>
      </c>
      <c r="X16" s="11">
        <f t="shared" si="6"/>
        <v>0</v>
      </c>
    </row>
    <row r="17" spans="2:24" ht="19.5" thickTop="1" thickBot="1" x14ac:dyDescent="0.3">
      <c r="B17" s="3" t="str">
        <f t="shared" si="0"/>
        <v>b</v>
      </c>
      <c r="C17" s="1" t="s">
        <v>1</v>
      </c>
      <c r="D17" s="33" t="s">
        <v>6</v>
      </c>
      <c r="E17" s="17">
        <f t="shared" si="15"/>
        <v>0</v>
      </c>
      <c r="F17" s="17">
        <v>0</v>
      </c>
      <c r="G17" s="17">
        <v>0</v>
      </c>
      <c r="H17" s="39">
        <f t="shared" si="7"/>
        <v>0</v>
      </c>
      <c r="I17" s="39">
        <f t="shared" si="2"/>
        <v>0</v>
      </c>
      <c r="J17" s="39">
        <f t="shared" si="2"/>
        <v>0</v>
      </c>
      <c r="K17" s="39">
        <f t="shared" si="2"/>
        <v>0</v>
      </c>
      <c r="L17" s="39">
        <f t="shared" si="2"/>
        <v>0</v>
      </c>
      <c r="M17" s="39">
        <f t="shared" si="16"/>
        <v>0</v>
      </c>
      <c r="N17" s="38"/>
      <c r="O17" s="38"/>
      <c r="P17" s="38"/>
      <c r="Q17" s="38"/>
      <c r="R17" s="39">
        <f t="shared" si="17"/>
        <v>0</v>
      </c>
      <c r="S17" s="38"/>
      <c r="T17" s="38"/>
      <c r="U17" s="38"/>
      <c r="V17" s="38"/>
      <c r="W17" s="11">
        <f t="shared" si="5"/>
        <v>0</v>
      </c>
      <c r="X17" s="11">
        <f t="shared" si="6"/>
        <v>0</v>
      </c>
    </row>
    <row r="18" spans="2:24" ht="19.5" thickTop="1" thickBot="1" x14ac:dyDescent="0.3">
      <c r="B18" s="3" t="str">
        <f t="shared" si="0"/>
        <v>b</v>
      </c>
      <c r="C18" s="1" t="s">
        <v>1</v>
      </c>
      <c r="D18" s="33" t="s">
        <v>7</v>
      </c>
      <c r="E18" s="17">
        <f t="shared" si="15"/>
        <v>0</v>
      </c>
      <c r="F18" s="17">
        <v>0</v>
      </c>
      <c r="G18" s="17">
        <v>0</v>
      </c>
      <c r="H18" s="39">
        <f t="shared" si="7"/>
        <v>0</v>
      </c>
      <c r="I18" s="39">
        <f t="shared" si="2"/>
        <v>0</v>
      </c>
      <c r="J18" s="39">
        <f t="shared" si="2"/>
        <v>0</v>
      </c>
      <c r="K18" s="39">
        <f t="shared" si="2"/>
        <v>0</v>
      </c>
      <c r="L18" s="39">
        <f t="shared" si="2"/>
        <v>0</v>
      </c>
      <c r="M18" s="39">
        <f t="shared" si="16"/>
        <v>0</v>
      </c>
      <c r="N18" s="38"/>
      <c r="O18" s="38"/>
      <c r="P18" s="38"/>
      <c r="Q18" s="38"/>
      <c r="R18" s="39">
        <f t="shared" si="17"/>
        <v>0</v>
      </c>
      <c r="S18" s="38"/>
      <c r="T18" s="38"/>
      <c r="U18" s="38"/>
      <c r="V18" s="38"/>
      <c r="W18" s="11">
        <f t="shared" si="5"/>
        <v>0</v>
      </c>
      <c r="X18" s="11">
        <f t="shared" si="6"/>
        <v>0</v>
      </c>
    </row>
    <row r="19" spans="2:24" ht="19.5" thickTop="1" thickBot="1" x14ac:dyDescent="0.3">
      <c r="B19" s="3" t="str">
        <f t="shared" si="0"/>
        <v>a</v>
      </c>
      <c r="C19" s="1" t="s">
        <v>1</v>
      </c>
      <c r="D19" s="33" t="s">
        <v>8</v>
      </c>
      <c r="E19" s="17">
        <f t="shared" si="15"/>
        <v>80000</v>
      </c>
      <c r="F19" s="17">
        <v>0</v>
      </c>
      <c r="G19" s="17">
        <v>80000</v>
      </c>
      <c r="H19" s="39">
        <f t="shared" si="7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  <c r="L19" s="39">
        <f t="shared" si="2"/>
        <v>0</v>
      </c>
      <c r="M19" s="39">
        <f t="shared" si="16"/>
        <v>0</v>
      </c>
      <c r="N19" s="38"/>
      <c r="O19" s="38"/>
      <c r="P19" s="38"/>
      <c r="Q19" s="38"/>
      <c r="R19" s="39">
        <f t="shared" si="17"/>
        <v>0</v>
      </c>
      <c r="S19" s="38"/>
      <c r="T19" s="38"/>
      <c r="U19" s="38"/>
      <c r="V19" s="38"/>
      <c r="W19" s="11">
        <f t="shared" si="5"/>
        <v>0</v>
      </c>
      <c r="X19" s="11">
        <f t="shared" si="6"/>
        <v>80000</v>
      </c>
    </row>
    <row r="20" spans="2:24" ht="19.5" thickTop="1" thickBot="1" x14ac:dyDescent="0.3">
      <c r="B20" s="3" t="str">
        <f t="shared" si="0"/>
        <v>a</v>
      </c>
      <c r="C20" s="1" t="s">
        <v>1</v>
      </c>
      <c r="D20" s="33" t="s">
        <v>9</v>
      </c>
      <c r="E20" s="17">
        <f t="shared" si="15"/>
        <v>53000</v>
      </c>
      <c r="F20" s="17">
        <v>10000</v>
      </c>
      <c r="G20" s="17">
        <v>43000</v>
      </c>
      <c r="H20" s="39">
        <f t="shared" si="7"/>
        <v>0</v>
      </c>
      <c r="I20" s="39">
        <f t="shared" si="2"/>
        <v>0</v>
      </c>
      <c r="J20" s="39">
        <f t="shared" si="2"/>
        <v>0</v>
      </c>
      <c r="K20" s="39">
        <f t="shared" si="2"/>
        <v>0</v>
      </c>
      <c r="L20" s="39">
        <f t="shared" si="2"/>
        <v>0</v>
      </c>
      <c r="M20" s="39">
        <f t="shared" si="16"/>
        <v>0</v>
      </c>
      <c r="N20" s="38"/>
      <c r="O20" s="38"/>
      <c r="P20" s="38"/>
      <c r="Q20" s="38"/>
      <c r="R20" s="39">
        <f t="shared" si="17"/>
        <v>0</v>
      </c>
      <c r="S20" s="38"/>
      <c r="T20" s="38"/>
      <c r="U20" s="38"/>
      <c r="V20" s="38"/>
      <c r="W20" s="11">
        <f t="shared" si="5"/>
        <v>10000</v>
      </c>
      <c r="X20" s="11">
        <f t="shared" si="6"/>
        <v>43000</v>
      </c>
    </row>
    <row r="21" spans="2:24" ht="19.5" thickTop="1" thickBot="1" x14ac:dyDescent="0.3">
      <c r="B21" s="3" t="str">
        <f t="shared" si="0"/>
        <v>a</v>
      </c>
      <c r="C21" s="1" t="s">
        <v>1</v>
      </c>
      <c r="D21" s="32" t="s">
        <v>10</v>
      </c>
      <c r="E21" s="17">
        <f t="shared" si="15"/>
        <v>324000</v>
      </c>
      <c r="F21" s="17">
        <v>0</v>
      </c>
      <c r="G21" s="17">
        <v>324000</v>
      </c>
      <c r="H21" s="39">
        <f t="shared" si="7"/>
        <v>0</v>
      </c>
      <c r="I21" s="39">
        <f t="shared" si="7"/>
        <v>0</v>
      </c>
      <c r="J21" s="39">
        <f t="shared" si="7"/>
        <v>0</v>
      </c>
      <c r="K21" s="39">
        <f t="shared" si="7"/>
        <v>0</v>
      </c>
      <c r="L21" s="39">
        <f t="shared" si="7"/>
        <v>0</v>
      </c>
      <c r="M21" s="39">
        <f t="shared" si="16"/>
        <v>0</v>
      </c>
      <c r="N21" s="38"/>
      <c r="O21" s="38"/>
      <c r="P21" s="38"/>
      <c r="Q21" s="38"/>
      <c r="R21" s="39">
        <f t="shared" si="17"/>
        <v>0</v>
      </c>
      <c r="S21" s="38"/>
      <c r="T21" s="38"/>
      <c r="U21" s="38"/>
      <c r="V21" s="38"/>
      <c r="W21" s="11">
        <f t="shared" si="5"/>
        <v>0</v>
      </c>
      <c r="X21" s="11">
        <f t="shared" si="6"/>
        <v>324000</v>
      </c>
    </row>
    <row r="22" spans="2:24" ht="19.5" thickTop="1" thickBot="1" x14ac:dyDescent="0.3">
      <c r="B22" s="3" t="str">
        <f t="shared" si="0"/>
        <v>b</v>
      </c>
      <c r="C22" s="1" t="s">
        <v>1</v>
      </c>
      <c r="D22" s="32" t="s">
        <v>11</v>
      </c>
      <c r="E22" s="17">
        <f t="shared" si="15"/>
        <v>0</v>
      </c>
      <c r="F22" s="17">
        <v>0</v>
      </c>
      <c r="G22" s="17">
        <v>0</v>
      </c>
      <c r="H22" s="39">
        <f t="shared" si="7"/>
        <v>0</v>
      </c>
      <c r="I22" s="39">
        <f t="shared" si="7"/>
        <v>0</v>
      </c>
      <c r="J22" s="39">
        <f t="shared" si="7"/>
        <v>0</v>
      </c>
      <c r="K22" s="39">
        <f t="shared" si="7"/>
        <v>0</v>
      </c>
      <c r="L22" s="39">
        <f t="shared" si="7"/>
        <v>0</v>
      </c>
      <c r="M22" s="39">
        <f t="shared" si="16"/>
        <v>0</v>
      </c>
      <c r="N22" s="38"/>
      <c r="O22" s="38"/>
      <c r="P22" s="38"/>
      <c r="Q22" s="38"/>
      <c r="R22" s="39">
        <f t="shared" si="17"/>
        <v>0</v>
      </c>
      <c r="S22" s="38"/>
      <c r="T22" s="38"/>
      <c r="U22" s="38"/>
      <c r="V22" s="38"/>
      <c r="W22" s="11">
        <f t="shared" si="5"/>
        <v>0</v>
      </c>
      <c r="X22" s="11">
        <f t="shared" si="6"/>
        <v>0</v>
      </c>
    </row>
    <row r="23" spans="2:24" ht="19.5" thickTop="1" thickBot="1" x14ac:dyDescent="0.3">
      <c r="B23" s="3" t="str">
        <f t="shared" si="0"/>
        <v>b</v>
      </c>
      <c r="C23" s="1" t="s">
        <v>1</v>
      </c>
      <c r="D23" s="32" t="s">
        <v>12</v>
      </c>
      <c r="E23" s="17">
        <f t="shared" si="15"/>
        <v>0</v>
      </c>
      <c r="F23" s="17">
        <v>0</v>
      </c>
      <c r="G23" s="17">
        <v>0</v>
      </c>
      <c r="H23" s="39">
        <f t="shared" si="7"/>
        <v>0</v>
      </c>
      <c r="I23" s="39">
        <f t="shared" si="7"/>
        <v>0</v>
      </c>
      <c r="J23" s="39">
        <f t="shared" si="7"/>
        <v>0</v>
      </c>
      <c r="K23" s="39">
        <f t="shared" si="7"/>
        <v>0</v>
      </c>
      <c r="L23" s="39">
        <f t="shared" si="7"/>
        <v>0</v>
      </c>
      <c r="M23" s="39">
        <f t="shared" si="16"/>
        <v>0</v>
      </c>
      <c r="N23" s="38"/>
      <c r="O23" s="38"/>
      <c r="P23" s="38"/>
      <c r="Q23" s="38"/>
      <c r="R23" s="39">
        <f t="shared" si="17"/>
        <v>0</v>
      </c>
      <c r="S23" s="38"/>
      <c r="T23" s="38"/>
      <c r="U23" s="38"/>
      <c r="V23" s="38"/>
      <c r="W23" s="11">
        <f t="shared" si="5"/>
        <v>0</v>
      </c>
      <c r="X23" s="11">
        <f t="shared" si="6"/>
        <v>0</v>
      </c>
    </row>
    <row r="24" spans="2:24" ht="19.5" thickTop="1" thickBot="1" x14ac:dyDescent="0.3">
      <c r="B24" s="3" t="str">
        <f t="shared" si="0"/>
        <v>b</v>
      </c>
      <c r="C24" s="1"/>
      <c r="D24" s="31" t="s">
        <v>186</v>
      </c>
      <c r="E24" s="17">
        <f t="shared" si="15"/>
        <v>-38000</v>
      </c>
      <c r="F24" s="17">
        <f>F5-F12</f>
        <v>-38000</v>
      </c>
      <c r="G24" s="17">
        <v>0</v>
      </c>
      <c r="H24" s="39">
        <f t="shared" si="7"/>
        <v>0</v>
      </c>
      <c r="I24" s="39">
        <f t="shared" si="7"/>
        <v>0</v>
      </c>
      <c r="J24" s="39">
        <f t="shared" si="7"/>
        <v>0</v>
      </c>
      <c r="K24" s="39">
        <f t="shared" si="7"/>
        <v>0</v>
      </c>
      <c r="L24" s="39">
        <f t="shared" si="7"/>
        <v>0</v>
      </c>
      <c r="M24" s="39">
        <f t="shared" si="16"/>
        <v>0</v>
      </c>
      <c r="N24" s="38">
        <f>N5-N12</f>
        <v>0</v>
      </c>
      <c r="O24" s="38">
        <f t="shared" ref="O24:Q24" si="18">O5-O12</f>
        <v>0</v>
      </c>
      <c r="P24" s="38">
        <f t="shared" si="18"/>
        <v>0</v>
      </c>
      <c r="Q24" s="38">
        <f t="shared" si="18"/>
        <v>0</v>
      </c>
      <c r="R24" s="39">
        <f t="shared" si="17"/>
        <v>0</v>
      </c>
      <c r="S24" s="38"/>
      <c r="T24" s="38"/>
      <c r="U24" s="38"/>
      <c r="V24" s="38"/>
      <c r="W24" s="11">
        <f t="shared" si="5"/>
        <v>-38000</v>
      </c>
      <c r="X24" s="11">
        <f t="shared" si="6"/>
        <v>0</v>
      </c>
    </row>
    <row r="25" spans="2:24" ht="19.5" thickTop="1" thickBot="1" x14ac:dyDescent="0.3">
      <c r="B25" s="3" t="str">
        <f t="shared" si="0"/>
        <v>b</v>
      </c>
      <c r="C25" s="1"/>
      <c r="D25" s="31" t="s">
        <v>187</v>
      </c>
      <c r="E25" s="17"/>
      <c r="F25" s="17"/>
      <c r="G25" s="17"/>
      <c r="H25" s="39"/>
      <c r="I25" s="39"/>
      <c r="J25" s="39"/>
      <c r="K25" s="39"/>
      <c r="L25" s="39"/>
      <c r="M25" s="39"/>
      <c r="N25" s="38"/>
      <c r="O25" s="38"/>
      <c r="P25" s="38"/>
      <c r="Q25" s="38"/>
      <c r="R25" s="39"/>
      <c r="S25" s="38"/>
      <c r="T25" s="38"/>
      <c r="U25" s="38"/>
      <c r="V25" s="38"/>
      <c r="W25" s="11">
        <f t="shared" si="5"/>
        <v>0</v>
      </c>
      <c r="X25" s="11">
        <f t="shared" si="6"/>
        <v>0</v>
      </c>
    </row>
    <row r="26" spans="2:24" ht="19.5" thickTop="1" thickBot="1" x14ac:dyDescent="0.3">
      <c r="B26" s="3" t="str">
        <f t="shared" si="0"/>
        <v>b</v>
      </c>
      <c r="C26" s="1"/>
      <c r="D26" s="31" t="s">
        <v>188</v>
      </c>
      <c r="E26" s="17"/>
      <c r="F26" s="17"/>
      <c r="G26" s="17"/>
      <c r="H26" s="39"/>
      <c r="I26" s="39"/>
      <c r="J26" s="39"/>
      <c r="K26" s="39"/>
      <c r="L26" s="39"/>
      <c r="M26" s="39"/>
      <c r="N26" s="38"/>
      <c r="O26" s="38"/>
      <c r="P26" s="38"/>
      <c r="Q26" s="38"/>
      <c r="R26" s="39"/>
      <c r="S26" s="38"/>
      <c r="T26" s="38"/>
      <c r="U26" s="38"/>
      <c r="V26" s="38"/>
      <c r="W26" s="11">
        <f t="shared" si="5"/>
        <v>0</v>
      </c>
      <c r="X26" s="11">
        <f t="shared" si="6"/>
        <v>0</v>
      </c>
    </row>
    <row r="27" spans="2:24" ht="15.75" thickTop="1" x14ac:dyDescent="0.25"/>
  </sheetData>
  <autoFilter ref="A3:X26"/>
  <mergeCells count="6">
    <mergeCell ref="R2:V2"/>
    <mergeCell ref="E2:E3"/>
    <mergeCell ref="F2:F3"/>
    <mergeCell ref="G2:G3"/>
    <mergeCell ref="H2:L2"/>
    <mergeCell ref="M2:Q2"/>
  </mergeCells>
  <pageMargins left="0.15748031496063" right="0.15748031496063" top="0.39370078740157499" bottom="0.39370078740157499" header="0.39370078740157499" footer="0.39370078740157499"/>
  <pageSetup scale="42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showGridLines="0" view="pageBreakPreview" zoomScaleNormal="100" zoomScaleSheetLayoutView="100" workbookViewId="0">
      <pane xSplit="4" ySplit="3" topLeftCell="E4" activePane="bottomRight" state="frozen"/>
      <selection pane="topRight" activeCell="C1" sqref="C1"/>
      <selection pane="bottomLeft" activeCell="A4" sqref="A4"/>
      <selection pane="bottomRight" activeCell="E20" sqref="E20"/>
    </sheetView>
  </sheetViews>
  <sheetFormatPr defaultColWidth="8.85546875" defaultRowHeight="15" x14ac:dyDescent="0.25"/>
  <cols>
    <col min="1" max="1" width="8.85546875" style="5"/>
    <col min="2" max="2" width="6.85546875" style="4" customWidth="1"/>
    <col min="3" max="3" width="19.7109375" style="5" customWidth="1"/>
    <col min="4" max="4" width="58.28515625" style="5" customWidth="1"/>
    <col min="5" max="7" width="15.140625" style="5" customWidth="1"/>
    <col min="8" max="8" width="15.140625" style="6" customWidth="1"/>
    <col min="9" max="9" width="13.5703125" style="6" customWidth="1"/>
    <col min="10" max="10" width="12.7109375" style="6" customWidth="1"/>
    <col min="11" max="11" width="14.5703125" style="6" customWidth="1"/>
    <col min="12" max="12" width="11.7109375" style="6" bestFit="1" customWidth="1"/>
    <col min="13" max="13" width="13.140625" style="6" customWidth="1"/>
    <col min="14" max="14" width="13.42578125" style="6" bestFit="1" customWidth="1"/>
    <col min="15" max="15" width="11.140625" style="6" bestFit="1" customWidth="1"/>
    <col min="16" max="16" width="12.42578125" style="6" bestFit="1" customWidth="1"/>
    <col min="17" max="17" width="14.28515625" style="6" customWidth="1"/>
    <col min="18" max="19" width="12.42578125" style="6" customWidth="1"/>
    <col min="20" max="20" width="13.140625" style="6" customWidth="1"/>
    <col min="21" max="22" width="13.7109375" style="6" customWidth="1"/>
    <col min="23" max="16384" width="8.85546875" style="5"/>
  </cols>
  <sheetData>
    <row r="1" spans="1:24" ht="18" customHeight="1" x14ac:dyDescent="0.25">
      <c r="A1" s="11"/>
      <c r="B1" s="12"/>
      <c r="C1" s="19"/>
      <c r="D1" s="13"/>
      <c r="E1" s="13"/>
      <c r="F1" s="13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11"/>
      <c r="X1" s="11"/>
    </row>
    <row r="2" spans="1:24" ht="27.75" customHeight="1" x14ac:dyDescent="0.25">
      <c r="A2" s="11"/>
      <c r="B2" s="12"/>
      <c r="C2" s="22"/>
      <c r="D2" s="23"/>
      <c r="E2" s="54" t="s">
        <v>173</v>
      </c>
      <c r="F2" s="54" t="s">
        <v>174</v>
      </c>
      <c r="G2" s="52" t="s">
        <v>175</v>
      </c>
      <c r="H2" s="53" t="s">
        <v>173</v>
      </c>
      <c r="I2" s="53"/>
      <c r="J2" s="53"/>
      <c r="K2" s="53"/>
      <c r="L2" s="53"/>
      <c r="M2" s="53" t="s">
        <v>177</v>
      </c>
      <c r="N2" s="53"/>
      <c r="O2" s="53"/>
      <c r="P2" s="53"/>
      <c r="Q2" s="53"/>
      <c r="R2" s="53" t="s">
        <v>175</v>
      </c>
      <c r="S2" s="53"/>
      <c r="T2" s="53"/>
      <c r="U2" s="53"/>
      <c r="V2" s="53"/>
      <c r="W2" s="11"/>
      <c r="X2" s="11"/>
    </row>
    <row r="3" spans="1:24" ht="30.75" customHeight="1" x14ac:dyDescent="0.25">
      <c r="A3" s="11"/>
      <c r="B3" s="12"/>
      <c r="C3" s="21" t="s">
        <v>17</v>
      </c>
      <c r="D3" s="14" t="s">
        <v>0</v>
      </c>
      <c r="E3" s="54"/>
      <c r="F3" s="54"/>
      <c r="G3" s="52"/>
      <c r="H3" s="10" t="s">
        <v>176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176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176</v>
      </c>
      <c r="S3" s="10" t="s">
        <v>13</v>
      </c>
      <c r="T3" s="10" t="s">
        <v>14</v>
      </c>
      <c r="U3" s="10" t="s">
        <v>15</v>
      </c>
      <c r="V3" s="10" t="s">
        <v>16</v>
      </c>
      <c r="W3" s="11"/>
      <c r="X3" s="11"/>
    </row>
    <row r="4" spans="1:24" ht="30.75" customHeight="1" thickBot="1" x14ac:dyDescent="0.3">
      <c r="A4" s="11"/>
      <c r="B4" s="3" t="str">
        <f t="shared" ref="B4:B26" si="0">IF((G4+H4+I4+M4+Q4+U4)&lt;&gt;0,"a","b")</f>
        <v>b</v>
      </c>
      <c r="C4" s="50" t="s">
        <v>58</v>
      </c>
      <c r="D4" s="2" t="s">
        <v>62</v>
      </c>
      <c r="E4" s="29"/>
      <c r="F4" s="29"/>
      <c r="G4" s="29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1">
        <f>F4-M4</f>
        <v>0</v>
      </c>
      <c r="X4" s="11">
        <f>G4-R4</f>
        <v>0</v>
      </c>
    </row>
    <row r="5" spans="1:24" ht="19.5" customHeight="1" thickTop="1" thickBot="1" x14ac:dyDescent="0.3">
      <c r="A5" s="11"/>
      <c r="B5" s="3" t="str">
        <f t="shared" si="0"/>
        <v>b</v>
      </c>
      <c r="C5" s="28"/>
      <c r="D5" s="7" t="s">
        <v>179</v>
      </c>
      <c r="E5" s="16">
        <f>E6+E7+E8+E9+E10+E11</f>
        <v>0</v>
      </c>
      <c r="F5" s="16">
        <f t="shared" ref="F5:G5" si="1">F6+F7+F8+F9+F10+F11</f>
        <v>0</v>
      </c>
      <c r="G5" s="16">
        <f t="shared" si="1"/>
        <v>0</v>
      </c>
      <c r="H5" s="39">
        <f>M5+R5</f>
        <v>0</v>
      </c>
      <c r="I5" s="39">
        <f t="shared" ref="I5:L20" si="2">N5+S5</f>
        <v>0</v>
      </c>
      <c r="J5" s="39">
        <f t="shared" si="2"/>
        <v>0</v>
      </c>
      <c r="K5" s="39">
        <f t="shared" si="2"/>
        <v>0</v>
      </c>
      <c r="L5" s="39">
        <f t="shared" si="2"/>
        <v>0</v>
      </c>
      <c r="M5" s="39">
        <f>M6+M7+M8+M9+M10+M11</f>
        <v>0</v>
      </c>
      <c r="N5" s="39">
        <f t="shared" ref="N5:Q5" si="3">N6+N7+N8+N9+N10+N11</f>
        <v>0</v>
      </c>
      <c r="O5" s="39">
        <f t="shared" si="3"/>
        <v>0</v>
      </c>
      <c r="P5" s="39">
        <f t="shared" si="3"/>
        <v>0</v>
      </c>
      <c r="Q5" s="39">
        <f t="shared" si="3"/>
        <v>0</v>
      </c>
      <c r="R5" s="39">
        <f>R6+R7+R8+R9+R10+R11</f>
        <v>0</v>
      </c>
      <c r="S5" s="38">
        <f t="shared" ref="S5:V5" si="4">S6+S7+S8+S9+S10+S11</f>
        <v>0</v>
      </c>
      <c r="T5" s="38">
        <f t="shared" si="4"/>
        <v>0</v>
      </c>
      <c r="U5" s="38">
        <f t="shared" si="4"/>
        <v>0</v>
      </c>
      <c r="V5" s="36">
        <f t="shared" si="4"/>
        <v>0</v>
      </c>
      <c r="W5" s="11">
        <f t="shared" ref="W5:W26" si="5">F5-M5</f>
        <v>0</v>
      </c>
      <c r="X5" s="11">
        <f t="shared" ref="X5:X26" si="6">G5-R5</f>
        <v>0</v>
      </c>
    </row>
    <row r="6" spans="1:24" ht="19.5" customHeight="1" thickTop="1" thickBot="1" x14ac:dyDescent="0.3">
      <c r="A6" s="11"/>
      <c r="B6" s="3" t="str">
        <f t="shared" si="0"/>
        <v>b</v>
      </c>
      <c r="C6" s="28"/>
      <c r="D6" s="32" t="s">
        <v>180</v>
      </c>
      <c r="E6" s="17">
        <f>F6+G6</f>
        <v>0</v>
      </c>
      <c r="F6" s="17"/>
      <c r="G6" s="17"/>
      <c r="H6" s="39">
        <f t="shared" ref="H6:L24" si="7">M6+R6</f>
        <v>0</v>
      </c>
      <c r="I6" s="39">
        <f t="shared" si="2"/>
        <v>0</v>
      </c>
      <c r="J6" s="39">
        <f t="shared" si="2"/>
        <v>0</v>
      </c>
      <c r="K6" s="39">
        <f t="shared" si="2"/>
        <v>0</v>
      </c>
      <c r="L6" s="39">
        <f t="shared" si="2"/>
        <v>0</v>
      </c>
      <c r="M6" s="39">
        <f>N6+O6+P6+Q6</f>
        <v>0</v>
      </c>
      <c r="N6" s="38"/>
      <c r="O6" s="38"/>
      <c r="P6" s="38"/>
      <c r="Q6" s="38"/>
      <c r="R6" s="39">
        <f>S6+T6+U6+V6</f>
        <v>0</v>
      </c>
      <c r="S6" s="38"/>
      <c r="T6" s="38"/>
      <c r="U6" s="38"/>
      <c r="V6" s="36"/>
      <c r="W6" s="11">
        <f t="shared" si="5"/>
        <v>0</v>
      </c>
      <c r="X6" s="11">
        <f t="shared" si="6"/>
        <v>0</v>
      </c>
    </row>
    <row r="7" spans="1:24" ht="19.5" customHeight="1" thickTop="1" thickBot="1" x14ac:dyDescent="0.3">
      <c r="A7" s="11"/>
      <c r="B7" s="3" t="str">
        <f t="shared" si="0"/>
        <v>b</v>
      </c>
      <c r="C7" s="28"/>
      <c r="D7" s="32" t="s">
        <v>181</v>
      </c>
      <c r="E7" s="17">
        <f t="shared" ref="E7:E11" si="8">F7+G7</f>
        <v>0</v>
      </c>
      <c r="F7" s="17"/>
      <c r="G7" s="17"/>
      <c r="H7" s="39">
        <f t="shared" si="7"/>
        <v>0</v>
      </c>
      <c r="I7" s="39">
        <f t="shared" si="2"/>
        <v>0</v>
      </c>
      <c r="J7" s="39">
        <f t="shared" si="2"/>
        <v>0</v>
      </c>
      <c r="K7" s="39">
        <f t="shared" si="2"/>
        <v>0</v>
      </c>
      <c r="L7" s="39">
        <f t="shared" si="2"/>
        <v>0</v>
      </c>
      <c r="M7" s="39">
        <f t="shared" ref="M7:M11" si="9">N7+O7+P7+Q7</f>
        <v>0</v>
      </c>
      <c r="N7" s="38"/>
      <c r="O7" s="38"/>
      <c r="P7" s="38"/>
      <c r="Q7" s="38"/>
      <c r="R7" s="39">
        <f t="shared" ref="R7:R11" si="10">S7+T7+U7+V7</f>
        <v>0</v>
      </c>
      <c r="S7" s="38"/>
      <c r="T7" s="38"/>
      <c r="U7" s="38"/>
      <c r="V7" s="36"/>
      <c r="W7" s="11">
        <f t="shared" si="5"/>
        <v>0</v>
      </c>
      <c r="X7" s="11">
        <f t="shared" si="6"/>
        <v>0</v>
      </c>
    </row>
    <row r="8" spans="1:24" ht="19.5" customHeight="1" thickTop="1" thickBot="1" x14ac:dyDescent="0.3">
      <c r="A8" s="11"/>
      <c r="B8" s="3" t="str">
        <f t="shared" si="0"/>
        <v>b</v>
      </c>
      <c r="C8" s="28"/>
      <c r="D8" s="32" t="s">
        <v>182</v>
      </c>
      <c r="E8" s="17">
        <f t="shared" si="8"/>
        <v>0</v>
      </c>
      <c r="F8" s="17"/>
      <c r="G8" s="17"/>
      <c r="H8" s="39">
        <f t="shared" si="7"/>
        <v>0</v>
      </c>
      <c r="I8" s="39">
        <f t="shared" si="2"/>
        <v>0</v>
      </c>
      <c r="J8" s="39">
        <f t="shared" si="2"/>
        <v>0</v>
      </c>
      <c r="K8" s="39">
        <f t="shared" si="2"/>
        <v>0</v>
      </c>
      <c r="L8" s="39">
        <f t="shared" si="2"/>
        <v>0</v>
      </c>
      <c r="M8" s="39">
        <f t="shared" si="9"/>
        <v>0</v>
      </c>
      <c r="N8" s="38"/>
      <c r="O8" s="38"/>
      <c r="P8" s="38"/>
      <c r="Q8" s="38"/>
      <c r="R8" s="39">
        <f t="shared" si="10"/>
        <v>0</v>
      </c>
      <c r="S8" s="38"/>
      <c r="T8" s="38"/>
      <c r="U8" s="38"/>
      <c r="V8" s="36"/>
      <c r="W8" s="11">
        <f t="shared" si="5"/>
        <v>0</v>
      </c>
      <c r="X8" s="11">
        <f t="shared" si="6"/>
        <v>0</v>
      </c>
    </row>
    <row r="9" spans="1:24" ht="19.5" customHeight="1" thickTop="1" thickBot="1" x14ac:dyDescent="0.3">
      <c r="A9" s="11"/>
      <c r="B9" s="3" t="str">
        <f t="shared" si="0"/>
        <v>b</v>
      </c>
      <c r="C9" s="28"/>
      <c r="D9" s="32" t="s">
        <v>183</v>
      </c>
      <c r="E9" s="17">
        <f t="shared" si="8"/>
        <v>0</v>
      </c>
      <c r="F9" s="17"/>
      <c r="G9" s="17"/>
      <c r="H9" s="39">
        <f t="shared" si="7"/>
        <v>0</v>
      </c>
      <c r="I9" s="39">
        <f t="shared" si="2"/>
        <v>0</v>
      </c>
      <c r="J9" s="39">
        <f t="shared" si="2"/>
        <v>0</v>
      </c>
      <c r="K9" s="39">
        <f t="shared" si="2"/>
        <v>0</v>
      </c>
      <c r="L9" s="39">
        <f t="shared" si="2"/>
        <v>0</v>
      </c>
      <c r="M9" s="39">
        <f t="shared" si="9"/>
        <v>0</v>
      </c>
      <c r="N9" s="38"/>
      <c r="O9" s="38"/>
      <c r="P9" s="38"/>
      <c r="Q9" s="38"/>
      <c r="R9" s="39">
        <f t="shared" si="10"/>
        <v>0</v>
      </c>
      <c r="S9" s="38"/>
      <c r="T9" s="38"/>
      <c r="U9" s="38"/>
      <c r="V9" s="36"/>
      <c r="W9" s="11">
        <f t="shared" si="5"/>
        <v>0</v>
      </c>
      <c r="X9" s="11">
        <f t="shared" si="6"/>
        <v>0</v>
      </c>
    </row>
    <row r="10" spans="1:24" ht="19.5" customHeight="1" thickTop="1" thickBot="1" x14ac:dyDescent="0.3">
      <c r="A10" s="11"/>
      <c r="B10" s="3" t="str">
        <f t="shared" si="0"/>
        <v>b</v>
      </c>
      <c r="C10" s="28"/>
      <c r="D10" s="32" t="s">
        <v>184</v>
      </c>
      <c r="E10" s="17">
        <f t="shared" si="8"/>
        <v>0</v>
      </c>
      <c r="F10" s="17"/>
      <c r="G10" s="17"/>
      <c r="H10" s="39">
        <f t="shared" si="7"/>
        <v>0</v>
      </c>
      <c r="I10" s="39">
        <f t="shared" si="2"/>
        <v>0</v>
      </c>
      <c r="J10" s="39">
        <f t="shared" si="2"/>
        <v>0</v>
      </c>
      <c r="K10" s="39">
        <f t="shared" si="2"/>
        <v>0</v>
      </c>
      <c r="L10" s="39">
        <f t="shared" si="2"/>
        <v>0</v>
      </c>
      <c r="M10" s="39">
        <f t="shared" si="9"/>
        <v>0</v>
      </c>
      <c r="N10" s="38"/>
      <c r="O10" s="38"/>
      <c r="P10" s="38"/>
      <c r="Q10" s="38"/>
      <c r="R10" s="39">
        <f t="shared" si="10"/>
        <v>0</v>
      </c>
      <c r="S10" s="38"/>
      <c r="T10" s="38"/>
      <c r="U10" s="38"/>
      <c r="V10" s="36"/>
      <c r="W10" s="11">
        <f t="shared" si="5"/>
        <v>0</v>
      </c>
      <c r="X10" s="11">
        <f t="shared" si="6"/>
        <v>0</v>
      </c>
    </row>
    <row r="11" spans="1:24" ht="19.5" customHeight="1" thickTop="1" thickBot="1" x14ac:dyDescent="0.3">
      <c r="A11" s="11"/>
      <c r="B11" s="3" t="str">
        <f t="shared" si="0"/>
        <v>b</v>
      </c>
      <c r="C11" s="28"/>
      <c r="D11" s="32" t="s">
        <v>185</v>
      </c>
      <c r="E11" s="17">
        <f t="shared" si="8"/>
        <v>0</v>
      </c>
      <c r="F11" s="17"/>
      <c r="G11" s="17"/>
      <c r="H11" s="39">
        <f t="shared" si="7"/>
        <v>0</v>
      </c>
      <c r="I11" s="39">
        <f t="shared" si="2"/>
        <v>0</v>
      </c>
      <c r="J11" s="39">
        <f t="shared" si="2"/>
        <v>0</v>
      </c>
      <c r="K11" s="39">
        <f t="shared" si="2"/>
        <v>0</v>
      </c>
      <c r="L11" s="39">
        <f t="shared" si="2"/>
        <v>0</v>
      </c>
      <c r="M11" s="39">
        <f t="shared" si="9"/>
        <v>0</v>
      </c>
      <c r="N11" s="38"/>
      <c r="O11" s="38"/>
      <c r="P11" s="38"/>
      <c r="Q11" s="38"/>
      <c r="R11" s="39">
        <f t="shared" si="10"/>
        <v>0</v>
      </c>
      <c r="S11" s="38"/>
      <c r="T11" s="38"/>
      <c r="U11" s="38"/>
      <c r="V11" s="36"/>
      <c r="W11" s="11">
        <f t="shared" si="5"/>
        <v>0</v>
      </c>
      <c r="X11" s="11">
        <f t="shared" si="6"/>
        <v>0</v>
      </c>
    </row>
    <row r="12" spans="1:24" ht="19.5" thickTop="1" thickBot="1" x14ac:dyDescent="0.3">
      <c r="B12" s="3" t="str">
        <f t="shared" si="0"/>
        <v>a</v>
      </c>
      <c r="C12" s="1"/>
      <c r="D12" s="31" t="s">
        <v>178</v>
      </c>
      <c r="E12" s="16">
        <f>E13+E21+E22+E23</f>
        <v>2897000</v>
      </c>
      <c r="F12" s="16">
        <f>F13+F21+F22+F23</f>
        <v>328000</v>
      </c>
      <c r="G12" s="16">
        <f>G13+G21+G22+G23</f>
        <v>2569000</v>
      </c>
      <c r="H12" s="39">
        <f t="shared" si="7"/>
        <v>0</v>
      </c>
      <c r="I12" s="39">
        <f t="shared" si="2"/>
        <v>0</v>
      </c>
      <c r="J12" s="39">
        <f t="shared" si="2"/>
        <v>0</v>
      </c>
      <c r="K12" s="39">
        <f t="shared" si="2"/>
        <v>0</v>
      </c>
      <c r="L12" s="39">
        <f t="shared" si="2"/>
        <v>0</v>
      </c>
      <c r="M12" s="39">
        <f>M13+M21+M22+M23</f>
        <v>0</v>
      </c>
      <c r="N12" s="39">
        <f t="shared" ref="N12:Q12" si="11">N13+N21+N22+N23</f>
        <v>0</v>
      </c>
      <c r="O12" s="39">
        <f t="shared" si="11"/>
        <v>0</v>
      </c>
      <c r="P12" s="39">
        <f t="shared" si="11"/>
        <v>0</v>
      </c>
      <c r="Q12" s="39">
        <f t="shared" si="11"/>
        <v>0</v>
      </c>
      <c r="R12" s="39">
        <f>R13+R21+R22+R23</f>
        <v>0</v>
      </c>
      <c r="S12" s="39">
        <f t="shared" ref="S12:V12" si="12">S13+S21+S22+S23</f>
        <v>0</v>
      </c>
      <c r="T12" s="39">
        <f t="shared" si="12"/>
        <v>0</v>
      </c>
      <c r="U12" s="39">
        <f t="shared" si="12"/>
        <v>0</v>
      </c>
      <c r="V12" s="39">
        <f t="shared" si="12"/>
        <v>0</v>
      </c>
      <c r="W12" s="11">
        <f t="shared" si="5"/>
        <v>328000</v>
      </c>
      <c r="X12" s="11">
        <f t="shared" si="6"/>
        <v>2569000</v>
      </c>
    </row>
    <row r="13" spans="1:24" ht="19.5" thickTop="1" thickBot="1" x14ac:dyDescent="0.3">
      <c r="B13" s="3" t="str">
        <f t="shared" si="0"/>
        <v>a</v>
      </c>
      <c r="C13" s="1" t="s">
        <v>1</v>
      </c>
      <c r="D13" s="32" t="s">
        <v>2</v>
      </c>
      <c r="E13" s="17">
        <f>E14+E15+E16+E17+E18+E19+E20</f>
        <v>2877000</v>
      </c>
      <c r="F13" s="17">
        <f>F14+F15+F16+F17+F18+F19+F20</f>
        <v>328000</v>
      </c>
      <c r="G13" s="17">
        <f>G14+G15+G16+G17+G18+G19+G20</f>
        <v>2549000</v>
      </c>
      <c r="H13" s="39">
        <f t="shared" si="7"/>
        <v>0</v>
      </c>
      <c r="I13" s="39">
        <f t="shared" si="2"/>
        <v>0</v>
      </c>
      <c r="J13" s="39">
        <f t="shared" si="2"/>
        <v>0</v>
      </c>
      <c r="K13" s="39">
        <f t="shared" si="2"/>
        <v>0</v>
      </c>
      <c r="L13" s="39">
        <f t="shared" si="2"/>
        <v>0</v>
      </c>
      <c r="M13" s="39">
        <f>M14+M15+M16+M17+M18+M19+M20</f>
        <v>0</v>
      </c>
      <c r="N13" s="38">
        <f t="shared" ref="N13:Q13" si="13">N14+N15+N16+N17+N18+N19+N20</f>
        <v>0</v>
      </c>
      <c r="O13" s="38">
        <f t="shared" si="13"/>
        <v>0</v>
      </c>
      <c r="P13" s="38">
        <f t="shared" si="13"/>
        <v>0</v>
      </c>
      <c r="Q13" s="38">
        <f t="shared" si="13"/>
        <v>0</v>
      </c>
      <c r="R13" s="39">
        <f>R14+R15+R16+R17+R18+R19+R20</f>
        <v>0</v>
      </c>
      <c r="S13" s="38">
        <f t="shared" ref="S13:V13" si="14">S14+S15+S16+S17+S18+S19+S20</f>
        <v>0</v>
      </c>
      <c r="T13" s="38">
        <f t="shared" si="14"/>
        <v>0</v>
      </c>
      <c r="U13" s="38">
        <f t="shared" si="14"/>
        <v>0</v>
      </c>
      <c r="V13" s="38">
        <f t="shared" si="14"/>
        <v>0</v>
      </c>
      <c r="W13" s="11">
        <f t="shared" si="5"/>
        <v>328000</v>
      </c>
      <c r="X13" s="11">
        <f t="shared" si="6"/>
        <v>2549000</v>
      </c>
    </row>
    <row r="14" spans="1:24" ht="19.5" thickTop="1" thickBot="1" x14ac:dyDescent="0.3">
      <c r="B14" s="3" t="str">
        <f t="shared" si="0"/>
        <v>a</v>
      </c>
      <c r="C14" s="1" t="s">
        <v>1</v>
      </c>
      <c r="D14" s="33" t="s">
        <v>3</v>
      </c>
      <c r="E14" s="17">
        <f>F14+G14</f>
        <v>1468000</v>
      </c>
      <c r="F14" s="17">
        <v>220000</v>
      </c>
      <c r="G14" s="17">
        <v>1248000</v>
      </c>
      <c r="H14" s="39">
        <f t="shared" si="7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0</v>
      </c>
      <c r="M14" s="39">
        <f>N14+O14+P14+Q14</f>
        <v>0</v>
      </c>
      <c r="N14" s="38"/>
      <c r="O14" s="38"/>
      <c r="P14" s="38"/>
      <c r="Q14" s="38"/>
      <c r="R14" s="39">
        <f>S14+T14+U14+V14</f>
        <v>0</v>
      </c>
      <c r="S14" s="38"/>
      <c r="T14" s="38"/>
      <c r="U14" s="38"/>
      <c r="V14" s="38"/>
      <c r="W14" s="11">
        <f t="shared" si="5"/>
        <v>220000</v>
      </c>
      <c r="X14" s="11">
        <f t="shared" si="6"/>
        <v>1248000</v>
      </c>
    </row>
    <row r="15" spans="1:24" ht="19.5" thickTop="1" thickBot="1" x14ac:dyDescent="0.3">
      <c r="B15" s="3" t="str">
        <f t="shared" si="0"/>
        <v>a</v>
      </c>
      <c r="C15" s="1" t="s">
        <v>1</v>
      </c>
      <c r="D15" s="33" t="s">
        <v>4</v>
      </c>
      <c r="E15" s="17">
        <f t="shared" ref="E15:E24" si="15">F15+G15</f>
        <v>1393000</v>
      </c>
      <c r="F15" s="17">
        <v>108000</v>
      </c>
      <c r="G15" s="17">
        <v>1285000</v>
      </c>
      <c r="H15" s="39">
        <f t="shared" si="7"/>
        <v>0</v>
      </c>
      <c r="I15" s="39">
        <f t="shared" si="2"/>
        <v>0</v>
      </c>
      <c r="J15" s="39">
        <f t="shared" si="2"/>
        <v>0</v>
      </c>
      <c r="K15" s="39">
        <f t="shared" si="2"/>
        <v>0</v>
      </c>
      <c r="L15" s="39">
        <f t="shared" si="2"/>
        <v>0</v>
      </c>
      <c r="M15" s="39">
        <f t="shared" ref="M15:M24" si="16">N15+O15+P15+Q15</f>
        <v>0</v>
      </c>
      <c r="N15" s="38"/>
      <c r="O15" s="38"/>
      <c r="P15" s="38"/>
      <c r="Q15" s="38"/>
      <c r="R15" s="39">
        <f t="shared" ref="R15:R24" si="17">S15+T15+U15+V15</f>
        <v>0</v>
      </c>
      <c r="S15" s="38"/>
      <c r="T15" s="38"/>
      <c r="U15" s="38"/>
      <c r="V15" s="38"/>
      <c r="W15" s="11">
        <f t="shared" si="5"/>
        <v>108000</v>
      </c>
      <c r="X15" s="11">
        <f t="shared" si="6"/>
        <v>1285000</v>
      </c>
    </row>
    <row r="16" spans="1:24" ht="19.5" thickTop="1" thickBot="1" x14ac:dyDescent="0.3">
      <c r="B16" s="3" t="str">
        <f t="shared" si="0"/>
        <v>b</v>
      </c>
      <c r="C16" s="1" t="s">
        <v>1</v>
      </c>
      <c r="D16" s="33" t="s">
        <v>5</v>
      </c>
      <c r="E16" s="17">
        <f t="shared" si="15"/>
        <v>0</v>
      </c>
      <c r="F16" s="17">
        <v>0</v>
      </c>
      <c r="G16" s="17">
        <v>0</v>
      </c>
      <c r="H16" s="39">
        <f t="shared" si="7"/>
        <v>0</v>
      </c>
      <c r="I16" s="39">
        <f t="shared" si="2"/>
        <v>0</v>
      </c>
      <c r="J16" s="39">
        <f t="shared" si="2"/>
        <v>0</v>
      </c>
      <c r="K16" s="39">
        <f t="shared" si="2"/>
        <v>0</v>
      </c>
      <c r="L16" s="39">
        <f t="shared" si="2"/>
        <v>0</v>
      </c>
      <c r="M16" s="39">
        <f t="shared" si="16"/>
        <v>0</v>
      </c>
      <c r="N16" s="38"/>
      <c r="O16" s="38"/>
      <c r="P16" s="38"/>
      <c r="Q16" s="38"/>
      <c r="R16" s="39">
        <f t="shared" si="17"/>
        <v>0</v>
      </c>
      <c r="S16" s="38"/>
      <c r="T16" s="38"/>
      <c r="U16" s="38"/>
      <c r="V16" s="38"/>
      <c r="W16" s="11">
        <f t="shared" si="5"/>
        <v>0</v>
      </c>
      <c r="X16" s="11">
        <f t="shared" si="6"/>
        <v>0</v>
      </c>
    </row>
    <row r="17" spans="2:24" ht="19.5" thickTop="1" thickBot="1" x14ac:dyDescent="0.3">
      <c r="B17" s="3" t="str">
        <f t="shared" si="0"/>
        <v>b</v>
      </c>
      <c r="C17" s="1" t="s">
        <v>1</v>
      </c>
      <c r="D17" s="33" t="s">
        <v>6</v>
      </c>
      <c r="E17" s="17">
        <f t="shared" si="15"/>
        <v>0</v>
      </c>
      <c r="F17" s="17">
        <v>0</v>
      </c>
      <c r="G17" s="17">
        <v>0</v>
      </c>
      <c r="H17" s="39">
        <f t="shared" si="7"/>
        <v>0</v>
      </c>
      <c r="I17" s="39">
        <f t="shared" si="2"/>
        <v>0</v>
      </c>
      <c r="J17" s="39">
        <f t="shared" si="2"/>
        <v>0</v>
      </c>
      <c r="K17" s="39">
        <f t="shared" si="2"/>
        <v>0</v>
      </c>
      <c r="L17" s="39">
        <f t="shared" si="2"/>
        <v>0</v>
      </c>
      <c r="M17" s="39">
        <f t="shared" si="16"/>
        <v>0</v>
      </c>
      <c r="N17" s="38"/>
      <c r="O17" s="38"/>
      <c r="P17" s="38"/>
      <c r="Q17" s="38"/>
      <c r="R17" s="39">
        <f t="shared" si="17"/>
        <v>0</v>
      </c>
      <c r="S17" s="38"/>
      <c r="T17" s="38"/>
      <c r="U17" s="38"/>
      <c r="V17" s="38"/>
      <c r="W17" s="11">
        <f t="shared" si="5"/>
        <v>0</v>
      </c>
      <c r="X17" s="11">
        <f t="shared" si="6"/>
        <v>0</v>
      </c>
    </row>
    <row r="18" spans="2:24" ht="19.5" thickTop="1" thickBot="1" x14ac:dyDescent="0.3">
      <c r="B18" s="3" t="str">
        <f t="shared" si="0"/>
        <v>b</v>
      </c>
      <c r="C18" s="1" t="s">
        <v>1</v>
      </c>
      <c r="D18" s="33" t="s">
        <v>7</v>
      </c>
      <c r="E18" s="17">
        <f t="shared" si="15"/>
        <v>0</v>
      </c>
      <c r="F18" s="17">
        <v>0</v>
      </c>
      <c r="G18" s="17">
        <v>0</v>
      </c>
      <c r="H18" s="39">
        <f t="shared" si="7"/>
        <v>0</v>
      </c>
      <c r="I18" s="39">
        <f t="shared" si="2"/>
        <v>0</v>
      </c>
      <c r="J18" s="39">
        <f t="shared" si="2"/>
        <v>0</v>
      </c>
      <c r="K18" s="39">
        <f t="shared" si="2"/>
        <v>0</v>
      </c>
      <c r="L18" s="39">
        <f t="shared" si="2"/>
        <v>0</v>
      </c>
      <c r="M18" s="39">
        <f t="shared" si="16"/>
        <v>0</v>
      </c>
      <c r="N18" s="38"/>
      <c r="O18" s="38"/>
      <c r="P18" s="38"/>
      <c r="Q18" s="38"/>
      <c r="R18" s="39">
        <f t="shared" si="17"/>
        <v>0</v>
      </c>
      <c r="S18" s="38"/>
      <c r="T18" s="38"/>
      <c r="U18" s="38"/>
      <c r="V18" s="38"/>
      <c r="W18" s="11">
        <f t="shared" si="5"/>
        <v>0</v>
      </c>
      <c r="X18" s="11">
        <f t="shared" si="6"/>
        <v>0</v>
      </c>
    </row>
    <row r="19" spans="2:24" ht="19.5" thickTop="1" thickBot="1" x14ac:dyDescent="0.3">
      <c r="B19" s="3" t="str">
        <f t="shared" si="0"/>
        <v>a</v>
      </c>
      <c r="C19" s="1" t="s">
        <v>1</v>
      </c>
      <c r="D19" s="33" t="s">
        <v>8</v>
      </c>
      <c r="E19" s="17">
        <f t="shared" si="15"/>
        <v>10000</v>
      </c>
      <c r="F19" s="17">
        <v>0</v>
      </c>
      <c r="G19" s="17">
        <v>10000</v>
      </c>
      <c r="H19" s="39">
        <f t="shared" si="7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  <c r="L19" s="39">
        <f t="shared" si="2"/>
        <v>0</v>
      </c>
      <c r="M19" s="39">
        <f t="shared" si="16"/>
        <v>0</v>
      </c>
      <c r="N19" s="38"/>
      <c r="O19" s="38"/>
      <c r="P19" s="38"/>
      <c r="Q19" s="38"/>
      <c r="R19" s="39">
        <f t="shared" si="17"/>
        <v>0</v>
      </c>
      <c r="S19" s="38"/>
      <c r="T19" s="38"/>
      <c r="U19" s="38"/>
      <c r="V19" s="38"/>
      <c r="W19" s="11">
        <f t="shared" si="5"/>
        <v>0</v>
      </c>
      <c r="X19" s="11">
        <f t="shared" si="6"/>
        <v>10000</v>
      </c>
    </row>
    <row r="20" spans="2:24" ht="19.5" thickTop="1" thickBot="1" x14ac:dyDescent="0.3">
      <c r="B20" s="3" t="str">
        <f t="shared" si="0"/>
        <v>a</v>
      </c>
      <c r="C20" s="1" t="s">
        <v>1</v>
      </c>
      <c r="D20" s="33" t="s">
        <v>9</v>
      </c>
      <c r="E20" s="17">
        <f t="shared" si="15"/>
        <v>6000</v>
      </c>
      <c r="F20" s="17">
        <v>0</v>
      </c>
      <c r="G20" s="17">
        <v>6000</v>
      </c>
      <c r="H20" s="39">
        <f t="shared" si="7"/>
        <v>0</v>
      </c>
      <c r="I20" s="39">
        <f t="shared" si="2"/>
        <v>0</v>
      </c>
      <c r="J20" s="39">
        <f t="shared" si="2"/>
        <v>0</v>
      </c>
      <c r="K20" s="39">
        <f t="shared" si="2"/>
        <v>0</v>
      </c>
      <c r="L20" s="39">
        <f t="shared" si="2"/>
        <v>0</v>
      </c>
      <c r="M20" s="39">
        <f t="shared" si="16"/>
        <v>0</v>
      </c>
      <c r="N20" s="38"/>
      <c r="O20" s="38"/>
      <c r="P20" s="38"/>
      <c r="Q20" s="38"/>
      <c r="R20" s="39">
        <f t="shared" si="17"/>
        <v>0</v>
      </c>
      <c r="S20" s="38"/>
      <c r="T20" s="38"/>
      <c r="U20" s="38"/>
      <c r="V20" s="38"/>
      <c r="W20" s="11">
        <f t="shared" si="5"/>
        <v>0</v>
      </c>
      <c r="X20" s="11">
        <f t="shared" si="6"/>
        <v>6000</v>
      </c>
    </row>
    <row r="21" spans="2:24" ht="19.5" thickTop="1" thickBot="1" x14ac:dyDescent="0.3">
      <c r="B21" s="3" t="str">
        <f t="shared" si="0"/>
        <v>a</v>
      </c>
      <c r="C21" s="1" t="s">
        <v>1</v>
      </c>
      <c r="D21" s="32" t="s">
        <v>10</v>
      </c>
      <c r="E21" s="17">
        <f t="shared" si="15"/>
        <v>20000</v>
      </c>
      <c r="F21" s="17">
        <v>0</v>
      </c>
      <c r="G21" s="17">
        <v>20000</v>
      </c>
      <c r="H21" s="39">
        <f t="shared" si="7"/>
        <v>0</v>
      </c>
      <c r="I21" s="39">
        <f t="shared" si="7"/>
        <v>0</v>
      </c>
      <c r="J21" s="39">
        <f t="shared" si="7"/>
        <v>0</v>
      </c>
      <c r="K21" s="39">
        <f t="shared" si="7"/>
        <v>0</v>
      </c>
      <c r="L21" s="39">
        <f t="shared" si="7"/>
        <v>0</v>
      </c>
      <c r="M21" s="39">
        <f t="shared" si="16"/>
        <v>0</v>
      </c>
      <c r="N21" s="38"/>
      <c r="O21" s="38"/>
      <c r="P21" s="38"/>
      <c r="Q21" s="38"/>
      <c r="R21" s="39">
        <f t="shared" si="17"/>
        <v>0</v>
      </c>
      <c r="S21" s="38"/>
      <c r="T21" s="38"/>
      <c r="U21" s="38"/>
      <c r="V21" s="38"/>
      <c r="W21" s="11">
        <f t="shared" si="5"/>
        <v>0</v>
      </c>
      <c r="X21" s="11">
        <f t="shared" si="6"/>
        <v>20000</v>
      </c>
    </row>
    <row r="22" spans="2:24" ht="19.5" thickTop="1" thickBot="1" x14ac:dyDescent="0.3">
      <c r="B22" s="3" t="str">
        <f t="shared" si="0"/>
        <v>b</v>
      </c>
      <c r="C22" s="1" t="s">
        <v>1</v>
      </c>
      <c r="D22" s="32" t="s">
        <v>11</v>
      </c>
      <c r="E22" s="17">
        <f t="shared" si="15"/>
        <v>0</v>
      </c>
      <c r="F22" s="17">
        <v>0</v>
      </c>
      <c r="G22" s="17">
        <v>0</v>
      </c>
      <c r="H22" s="39">
        <f t="shared" si="7"/>
        <v>0</v>
      </c>
      <c r="I22" s="39">
        <f t="shared" si="7"/>
        <v>0</v>
      </c>
      <c r="J22" s="39">
        <f t="shared" si="7"/>
        <v>0</v>
      </c>
      <c r="K22" s="39">
        <f t="shared" si="7"/>
        <v>0</v>
      </c>
      <c r="L22" s="39">
        <f t="shared" si="7"/>
        <v>0</v>
      </c>
      <c r="M22" s="39">
        <f t="shared" si="16"/>
        <v>0</v>
      </c>
      <c r="N22" s="38"/>
      <c r="O22" s="38"/>
      <c r="P22" s="38"/>
      <c r="Q22" s="38"/>
      <c r="R22" s="39">
        <f t="shared" si="17"/>
        <v>0</v>
      </c>
      <c r="S22" s="38"/>
      <c r="T22" s="38"/>
      <c r="U22" s="38"/>
      <c r="V22" s="38"/>
      <c r="W22" s="11">
        <f t="shared" si="5"/>
        <v>0</v>
      </c>
      <c r="X22" s="11">
        <f t="shared" si="6"/>
        <v>0</v>
      </c>
    </row>
    <row r="23" spans="2:24" ht="19.5" thickTop="1" thickBot="1" x14ac:dyDescent="0.3">
      <c r="B23" s="3" t="str">
        <f t="shared" si="0"/>
        <v>b</v>
      </c>
      <c r="C23" s="1" t="s">
        <v>1</v>
      </c>
      <c r="D23" s="32" t="s">
        <v>12</v>
      </c>
      <c r="E23" s="17">
        <f t="shared" si="15"/>
        <v>0</v>
      </c>
      <c r="F23" s="17">
        <v>0</v>
      </c>
      <c r="G23" s="17">
        <v>0</v>
      </c>
      <c r="H23" s="39">
        <f t="shared" si="7"/>
        <v>0</v>
      </c>
      <c r="I23" s="39">
        <f t="shared" si="7"/>
        <v>0</v>
      </c>
      <c r="J23" s="39">
        <f t="shared" si="7"/>
        <v>0</v>
      </c>
      <c r="K23" s="39">
        <f t="shared" si="7"/>
        <v>0</v>
      </c>
      <c r="L23" s="39">
        <f t="shared" si="7"/>
        <v>0</v>
      </c>
      <c r="M23" s="39">
        <f t="shared" si="16"/>
        <v>0</v>
      </c>
      <c r="N23" s="38"/>
      <c r="O23" s="38"/>
      <c r="P23" s="38"/>
      <c r="Q23" s="38"/>
      <c r="R23" s="39">
        <f t="shared" si="17"/>
        <v>0</v>
      </c>
      <c r="S23" s="38"/>
      <c r="T23" s="38"/>
      <c r="U23" s="38"/>
      <c r="V23" s="38"/>
      <c r="W23" s="11">
        <f t="shared" si="5"/>
        <v>0</v>
      </c>
      <c r="X23" s="11">
        <f t="shared" si="6"/>
        <v>0</v>
      </c>
    </row>
    <row r="24" spans="2:24" ht="19.5" thickTop="1" thickBot="1" x14ac:dyDescent="0.3">
      <c r="B24" s="3" t="str">
        <f t="shared" si="0"/>
        <v>b</v>
      </c>
      <c r="C24" s="1"/>
      <c r="D24" s="31" t="s">
        <v>186</v>
      </c>
      <c r="E24" s="17">
        <f t="shared" si="15"/>
        <v>-328000</v>
      </c>
      <c r="F24" s="17">
        <f>F5-F12</f>
        <v>-328000</v>
      </c>
      <c r="G24" s="17">
        <v>0</v>
      </c>
      <c r="H24" s="39">
        <f t="shared" si="7"/>
        <v>0</v>
      </c>
      <c r="I24" s="39">
        <f t="shared" si="7"/>
        <v>0</v>
      </c>
      <c r="J24" s="39">
        <f t="shared" si="7"/>
        <v>0</v>
      </c>
      <c r="K24" s="39">
        <f t="shared" si="7"/>
        <v>0</v>
      </c>
      <c r="L24" s="39">
        <f t="shared" si="7"/>
        <v>0</v>
      </c>
      <c r="M24" s="39">
        <f t="shared" si="16"/>
        <v>0</v>
      </c>
      <c r="N24" s="38">
        <f>N5-N12</f>
        <v>0</v>
      </c>
      <c r="O24" s="38">
        <f t="shared" ref="O24:Q24" si="18">O5-O12</f>
        <v>0</v>
      </c>
      <c r="P24" s="38">
        <f t="shared" si="18"/>
        <v>0</v>
      </c>
      <c r="Q24" s="38">
        <f t="shared" si="18"/>
        <v>0</v>
      </c>
      <c r="R24" s="39">
        <f t="shared" si="17"/>
        <v>0</v>
      </c>
      <c r="S24" s="38"/>
      <c r="T24" s="38"/>
      <c r="U24" s="38"/>
      <c r="V24" s="38"/>
      <c r="W24" s="11">
        <f t="shared" si="5"/>
        <v>-328000</v>
      </c>
      <c r="X24" s="11">
        <f t="shared" si="6"/>
        <v>0</v>
      </c>
    </row>
    <row r="25" spans="2:24" ht="19.5" thickTop="1" thickBot="1" x14ac:dyDescent="0.3">
      <c r="B25" s="3" t="str">
        <f t="shared" si="0"/>
        <v>b</v>
      </c>
      <c r="C25" s="1"/>
      <c r="D25" s="31" t="s">
        <v>187</v>
      </c>
      <c r="E25" s="17"/>
      <c r="F25" s="17"/>
      <c r="G25" s="17"/>
      <c r="H25" s="39"/>
      <c r="I25" s="39"/>
      <c r="J25" s="39"/>
      <c r="K25" s="39"/>
      <c r="L25" s="39"/>
      <c r="M25" s="39"/>
      <c r="N25" s="38"/>
      <c r="O25" s="38"/>
      <c r="P25" s="38"/>
      <c r="Q25" s="38"/>
      <c r="R25" s="39"/>
      <c r="S25" s="38"/>
      <c r="T25" s="38"/>
      <c r="U25" s="38"/>
      <c r="V25" s="38"/>
      <c r="W25" s="11">
        <f t="shared" si="5"/>
        <v>0</v>
      </c>
      <c r="X25" s="11">
        <f t="shared" si="6"/>
        <v>0</v>
      </c>
    </row>
    <row r="26" spans="2:24" ht="19.5" thickTop="1" thickBot="1" x14ac:dyDescent="0.3">
      <c r="B26" s="3" t="str">
        <f t="shared" si="0"/>
        <v>b</v>
      </c>
      <c r="C26" s="1"/>
      <c r="D26" s="31" t="s">
        <v>188</v>
      </c>
      <c r="E26" s="17"/>
      <c r="F26" s="17"/>
      <c r="G26" s="17"/>
      <c r="H26" s="39"/>
      <c r="I26" s="39"/>
      <c r="J26" s="39"/>
      <c r="K26" s="39"/>
      <c r="L26" s="39"/>
      <c r="M26" s="39"/>
      <c r="N26" s="38"/>
      <c r="O26" s="38"/>
      <c r="P26" s="38"/>
      <c r="Q26" s="38"/>
      <c r="R26" s="39"/>
      <c r="S26" s="38"/>
      <c r="T26" s="38"/>
      <c r="U26" s="38"/>
      <c r="V26" s="38"/>
      <c r="W26" s="11">
        <f t="shared" si="5"/>
        <v>0</v>
      </c>
      <c r="X26" s="11">
        <f t="shared" si="6"/>
        <v>0</v>
      </c>
    </row>
    <row r="27" spans="2:24" ht="15.75" thickTop="1" x14ac:dyDescent="0.25"/>
  </sheetData>
  <autoFilter ref="A3:X26"/>
  <mergeCells count="6">
    <mergeCell ref="R2:V2"/>
    <mergeCell ref="E2:E3"/>
    <mergeCell ref="F2:F3"/>
    <mergeCell ref="G2:G3"/>
    <mergeCell ref="H2:L2"/>
    <mergeCell ref="M2:Q2"/>
  </mergeCells>
  <pageMargins left="0.15748031496063" right="0.15748031496063" top="0.39370078740157499" bottom="0.39370078740157499" header="0.39370078740157499" footer="0.39370078740157499"/>
  <pageSetup scale="42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სახელმწიფო</vt:lpstr>
      <vt:lpstr>ცენტრი</vt:lpstr>
      <vt:lpstr>სააგენტო</vt:lpstr>
      <vt:lpstr>ტრეფიკინგი</vt:lpstr>
      <vt:lpstr>სასწრაფო</vt:lpstr>
      <vt:lpstr>სააგენტო!Print_Area</vt:lpstr>
      <vt:lpstr>სასწრაფო!Print_Area</vt:lpstr>
      <vt:lpstr>სახელმწიფო!Print_Area</vt:lpstr>
      <vt:lpstr>ტრეფიკინგი!Print_Area</vt:lpstr>
      <vt:lpstr>ცენტრი!Print_Area</vt:lpstr>
      <vt:lpstr>სააგენტო!Print_Titles</vt:lpstr>
      <vt:lpstr>სასწრაფო!Print_Titles</vt:lpstr>
      <vt:lpstr>სახელმწიფო!Print_Titles</vt:lpstr>
      <vt:lpstr>ტრეფიკინგი!Print_Titles</vt:lpstr>
      <vt:lpstr>ცენტრი!Print_Titles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Maia Gotiashvili</cp:lastModifiedBy>
  <cp:lastPrinted>2015-12-11T07:59:30Z</cp:lastPrinted>
  <dcterms:created xsi:type="dcterms:W3CDTF">2014-12-11T17:18:45Z</dcterms:created>
  <dcterms:modified xsi:type="dcterms:W3CDTF">2015-12-15T14:46:30Z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